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645" windowHeight="8445" tabRatio="495" activeTab="0"/>
  </bookViews>
  <sheets>
    <sheet name="2013 " sheetId="1" r:id="rId1"/>
  </sheets>
  <definedNames>
    <definedName name="_xlnm._FilterDatabase" localSheetId="0" hidden="1">'2013 '!$A$4:$M$78</definedName>
    <definedName name="_xlnm.Print_Titles" localSheetId="0">'2013 '!$3:$4</definedName>
    <definedName name="_xlnm.Print_Area" localSheetId="0">'2013 '!$C$2:$M$76</definedName>
  </definedNames>
  <calcPr fullCalcOnLoad="1"/>
</workbook>
</file>

<file path=xl/sharedStrings.xml><?xml version="1.0" encoding="utf-8"?>
<sst xmlns="http://schemas.openxmlformats.org/spreadsheetml/2006/main" count="361" uniqueCount="210">
  <si>
    <t xml:space="preserve">I. Показатели эффективности деятельности органов местного
самоуправления  Онежского муниципального района </t>
  </si>
  <si>
    <t>Единица измерения</t>
  </si>
  <si>
    <t>Примечание</t>
  </si>
  <si>
    <t>2016</t>
  </si>
  <si>
    <t>эк</t>
  </si>
  <si>
    <t>1</t>
  </si>
  <si>
    <t xml:space="preserve">Число субъектов малого и среднего предпринимательства в расчете на 10 тыс. человек  населения
</t>
  </si>
  <si>
    <t>единиц</t>
  </si>
  <si>
    <t>2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</si>
  <si>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</si>
  <si>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%</t>
  </si>
  <si>
    <t>3</t>
  </si>
  <si>
    <t xml:space="preserve">Объем инвестиций в основной капитал (за исключением бюджетных средств) в расчете  на 1 жителя
</t>
  </si>
  <si>
    <t>рублей</t>
  </si>
  <si>
    <t>Увеличение показателя связано со строительством  в 2013-2015гг предприятия по производству топливных пеллет (общий объём инвестиций 1600 млн.руб). В 2013г показатель уточнен- добавлены инвестиции по ОАО "Бионет" в сумме 138,6 млн. руб.</t>
  </si>
  <si>
    <t>Петрович</t>
  </si>
  <si>
    <t>4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</si>
  <si>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</si>
  <si>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Порядин</t>
  </si>
  <si>
    <t>5</t>
  </si>
  <si>
    <t>Доля прибыльных сельскохозяйственных организаций в общем их числе</t>
  </si>
  <si>
    <t>Родионов</t>
  </si>
  <si>
    <t>6</t>
  </si>
  <si>
    <t xml:space="preserve"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
</t>
  </si>
  <si>
    <t>91,6</t>
  </si>
  <si>
    <t>7</t>
  </si>
  <si>
    <t>8,4</t>
  </si>
  <si>
    <t>Пышкина</t>
  </si>
  <si>
    <t>8</t>
  </si>
  <si>
    <t>Среднемесячная номинальная начисленная заработная плата работников:</t>
  </si>
  <si>
    <t>X</t>
  </si>
  <si>
    <t>8.1</t>
  </si>
  <si>
    <t xml:space="preserve">     крупных и средних предприятий и 
     некоммерческих организаций</t>
  </si>
  <si>
    <t>Прохорова</t>
  </si>
  <si>
    <t>8.2</t>
  </si>
  <si>
    <t xml:space="preserve">     муниципальных дошкольных образовательных
     учреждений</t>
  </si>
  <si>
    <t>Средняя ЗП в 2013 г увеличивается в соответствии с указами Президента РФ и ростом МРОТ</t>
  </si>
  <si>
    <t>8.3</t>
  </si>
  <si>
    <t xml:space="preserve">     муниципальных общеобразовательных 
     учреждений</t>
  </si>
  <si>
    <t>8.4</t>
  </si>
  <si>
    <t xml:space="preserve">     учителей муниципальных   
     общеобразовательных учреждений</t>
  </si>
  <si>
    <t xml:space="preserve"> увеличение  ЗП в 2013 г предусмотрено указами Президента РФ </t>
  </si>
  <si>
    <t>8.5</t>
  </si>
  <si>
    <t xml:space="preserve">     муниципальных учреждений культуры и 
     искусства</t>
  </si>
  <si>
    <t>Программа поэтапного совершенствования системы оплаты труда в государственных (муниципальных) учреждениях на 2012 – 2018 годы, утвержденная распоряжением Правительства Российской Федерации от 26 ноября 
2012 года № 2190-р, Указ Президента РФ</t>
  </si>
  <si>
    <t>8.6</t>
  </si>
  <si>
    <t xml:space="preserve">     муниципальных учреждений физической 
     культуры и спорта</t>
  </si>
  <si>
    <t>9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</si>
  <si>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</si>
  <si>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54,0</t>
  </si>
  <si>
    <t>55,0</t>
  </si>
  <si>
    <t>Доля детей в 2013 году увеличилась на 3,7% в связи  с величением детей в детских садах за счет уплотнения групп.В 2014году зтот показатель ещё увеличится на 4,2%  за счет введения в в эксплуатацию здания МБДОУ"Детский сад № 2 "Ромашка" на 115 мест.</t>
  </si>
  <si>
    <t>10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</si>
  <si>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</si>
  <si>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32,0</t>
  </si>
  <si>
    <t>31,0</t>
  </si>
  <si>
    <t>Доля детей уменьшается в связи с увеличением доли детей 1-6 лет, получающих дошкольную образовательную услугу.</t>
  </si>
  <si>
    <t>11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</si>
  <si>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</si>
  <si>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12</t>
  </si>
  <si>
    <t>98,7</t>
  </si>
  <si>
    <t>99,6</t>
  </si>
  <si>
    <t>96,7</t>
  </si>
  <si>
    <t>Доля  в 2013 году составила 97,3%, 4 выпускника из 151 не сдали единый государственный экзамен. В 2014-2016 годах показатель запланирован на уровне 100%</t>
  </si>
  <si>
    <t>13</t>
  </si>
  <si>
    <t>Доля выпускников муниципальных общеобразовательных учреждений, не получивших аттестат о среднем (полном) образовании, в общей  численности выпускников муниципальных общеобразовательных учреждений</t>
  </si>
  <si>
    <t>1,6</t>
  </si>
  <si>
    <t>3,6</t>
  </si>
  <si>
    <t>3,2</t>
  </si>
  <si>
    <t xml:space="preserve"> в 2013 году не получили аттестат о среднем (полном) образовании  4 человека.В 2014-2016 годы планируется, что все выпускники общеобразовательных учреждений получат аттестат о среднем (полном) образовании. </t>
  </si>
  <si>
    <t>14</t>
  </si>
  <si>
    <t>Доля муниципальных общеобразовательных учреждений, соответствующих
современным требованиям обучения, в общем количестве муниципальных общеобразовательных учреждений</t>
  </si>
  <si>
    <t>Значения показателя за 2010-2012 гг персчитаны в соответствии с инструкцией. В 2013г доля составила 68,2%, т.к. не все общеобразовательные учреждения имеют физкультурный зал, актовый зал, все виды благоустройства, реализацию программ с использованием дист</t>
  </si>
  <si>
    <t>15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</si>
  <si>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</si>
  <si>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в течение  2013 года был произведен кап. ремонт системы отопления МБОУ" Малошуйская СОШ"</t>
  </si>
  <si>
    <t>16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</si>
  <si>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</si>
  <si>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71,0</t>
  </si>
  <si>
    <t>75,05</t>
  </si>
  <si>
    <t xml:space="preserve">  В 2013-2015 годах значение показателя планируется увеличить до 78,1% за счет мероприятий по оздоровлению детей.</t>
  </si>
  <si>
    <t>17</t>
  </si>
  <si>
    <t xml:space="preserve"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  общеобразовательных учреждениях        </t>
  </si>
  <si>
    <t>20,4</t>
  </si>
  <si>
    <t>13,9</t>
  </si>
  <si>
    <t>15,0</t>
  </si>
  <si>
    <t>В 2013г  в МБОУ "СОШ№1 г. Онеги" увеличилось количество классов на параллели , занимающихся во вторую смену,на 3 и составило 19.</t>
  </si>
  <si>
    <t>18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</si>
  <si>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</si>
  <si>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 рублей</t>
  </si>
  <si>
    <t>46,4</t>
  </si>
  <si>
    <t>58,8</t>
  </si>
  <si>
    <t>74,6</t>
  </si>
  <si>
    <t>В 2013 году по сравнению с 2012 годом увеличен объем субвенции по общеобразовательным программам. В 2013 году рост расходов, по сравнению с 2012 годом объясняется ростом заработной платы.  На 2014 год также запланирован рост расходов на увеличение ФОТ пед</t>
  </si>
  <si>
    <t>19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</si>
  <si>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 в общей численности детей данной возрастной группы</t>
  </si>
  <si>
    <t>63</t>
  </si>
  <si>
    <t>64</t>
  </si>
  <si>
    <t>Показатель в 2013г увеличился на 10,7% в связи с увеличением детей, получающих услуги доп. Образования в школах на 189 чел. и снижения общей численности детей данной возрасной группы</t>
  </si>
  <si>
    <t>20</t>
  </si>
  <si>
    <t>Уровень фактической обеспеченности учреждениями культуры от нормативной потребности:</t>
  </si>
  <si>
    <t>20.1</t>
  </si>
  <si>
    <t>клубами и учреждениями клубного типа</t>
  </si>
  <si>
    <t>20.2</t>
  </si>
  <si>
    <t xml:space="preserve">библиотеками  </t>
  </si>
  <si>
    <t>20.3</t>
  </si>
  <si>
    <t xml:space="preserve">парками культуры и отдыха  </t>
  </si>
  <si>
    <t>21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</si>
  <si>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</si>
  <si>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Официально установленных учреждений, находящихся в аварийном или требующем капремонта состоянии, нет</t>
  </si>
  <si>
    <t>22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</si>
  <si>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 cобственности</t>
  </si>
  <si>
    <t>23</t>
  </si>
  <si>
    <t xml:space="preserve">Доля населения, систематически занимающегося физической культурой и спортом      </t>
  </si>
  <si>
    <t>24</t>
  </si>
  <si>
    <t>Общая площадь жилых помещений, приходящаяся в среднем на одного жителя
     - всего</t>
  </si>
  <si>
    <t>кв. метров</t>
  </si>
  <si>
    <t>Показатель за 2010-2012г уточнен.</t>
  </si>
  <si>
    <t>24.1</t>
  </si>
  <si>
    <t xml:space="preserve">     в том числе введенная в действие за один год</t>
  </si>
  <si>
    <t>25</t>
  </si>
  <si>
    <t>Площадь земельных участков, предоставленных для строительства в расчете на 10 тыс. человек населения
      - всего</t>
  </si>
  <si>
    <t>гектаров</t>
  </si>
  <si>
    <t>25.1</t>
  </si>
  <si>
    <t xml:space="preserve">     в том числе земельных участков, 
     предоставленных для жилищного 
     строительства,  индивидуального 
     строительства и комплексного освоения в 
     целях жилищного  строительства</t>
  </si>
  <si>
    <t>26</t>
  </si>
  <si>
    <t>26.1</t>
  </si>
  <si>
    <t xml:space="preserve">     объектов жилищного строительства -
     в течение 3 лет</t>
  </si>
  <si>
    <t>указанных объектов нет</t>
  </si>
  <si>
    <t>26.2</t>
  </si>
  <si>
    <t xml:space="preserve">     иных объектов капитального строительства - 
     в течение 5 лет</t>
  </si>
  <si>
    <t>27</t>
  </si>
  <si>
    <t xml:space="preserve">Доля многоквартирных домов, в которых собственники помещений выбрали и реализуют один из способов управления многоквартирными домами, в общем числе  многоквартирных домов, в которых собственники   помещений должны выбрать способ управления данными домами
</t>
  </si>
  <si>
    <t>28</t>
  </si>
  <si>
    <t>Данные представлены в соответствии с формой 22 жкх(реформа)</t>
  </si>
  <si>
    <t>29</t>
  </si>
  <si>
    <t xml:space="preserve">Доля многоквартирных домов, расположенных на земельных участках, в отношении которых осуществлен государственный кадастровый учет
</t>
  </si>
  <si>
    <t>30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</si>
  <si>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</si>
  <si>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 xml:space="preserve"> в 2011-2012 г введен в эксплуатацию жилой дом по ул.Матросова,10 и 10А</t>
  </si>
  <si>
    <t>Финупр</t>
  </si>
  <si>
    <t>31</t>
  </si>
  <si>
    <t xml:space="preserve"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
</t>
  </si>
  <si>
    <t>32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</si>
  <si>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</si>
  <si>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На 01.01.2013г. в процедуре банкротства, МУП "ГУ ЖКХ", МУП "ОКП", Администрация МО "Онежское"</t>
  </si>
  <si>
    <t>33</t>
  </si>
  <si>
    <t>Объем не завершенного в установленные сроки строительства, осуществляемого за счет средств бюджета городского округа (муниципального   района)</t>
  </si>
  <si>
    <t>Не завершены:  два напорных коллектора в г. Онега, Очистные сооружения, проектирование водопровода с оз. Большое Хайнозеро., теплотрасса, дет.сад "Сказка"</t>
  </si>
  <si>
    <t>34</t>
  </si>
  <si>
    <t>Доля просроченной кредиторской задолженности 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</si>
  <si>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</si>
  <si>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</si>
  <si>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</si>
  <si>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</si>
  <si>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да/нет</t>
  </si>
  <si>
    <t>нет</t>
  </si>
  <si>
    <t>да</t>
  </si>
  <si>
    <t>37</t>
  </si>
  <si>
    <t>Удовлетворенность населения деятельностью органов местного самоуправления городского округа (муниципального района)</t>
  </si>
  <si>
    <t>процентов от числа опрошенных</t>
  </si>
  <si>
    <t>38</t>
  </si>
  <si>
    <t>Среднегодовая численность постоянного населения</t>
  </si>
  <si>
    <t>тыс. человек</t>
  </si>
  <si>
    <t>IX.  Энергосбережение и повышение энергетической эффективности</t>
  </si>
  <si>
    <t>39</t>
  </si>
  <si>
    <t>Удельная величина потребления энергетических ресурсов в многоквартирных домах:</t>
  </si>
  <si>
    <t>39.1</t>
  </si>
  <si>
    <t xml:space="preserve">     электрическая энергия      </t>
  </si>
  <si>
    <t>кВт/ч на 1 проживающего</t>
  </si>
  <si>
    <t>Увеличение потребления э/энергии связано с повышением уровня комфортности населения, приобретением сложной бытовой техники различной сферы применения, а также с расходом на общедомовые нужды</t>
  </si>
  <si>
    <t>39.2</t>
  </si>
  <si>
    <t xml:space="preserve">     тепловая энергия</t>
  </si>
  <si>
    <t>Гкал на 1 кв. метр  общей площади</t>
  </si>
  <si>
    <t>Увеличение показателя в 2013г вызвано утверждением Министерство ТЭКи ЖКХ АО новых нормативов на тепловую энергию для нужд отопления.</t>
  </si>
  <si>
    <t>39.3</t>
  </si>
  <si>
    <t xml:space="preserve">     горячая вода</t>
  </si>
  <si>
    <t>куб. метров на 1 проживающего</t>
  </si>
  <si>
    <t>39.4</t>
  </si>
  <si>
    <t xml:space="preserve">     холодная вода</t>
  </si>
  <si>
    <t>39.5</t>
  </si>
  <si>
    <t xml:space="preserve">     природный газ</t>
  </si>
  <si>
    <t>40</t>
  </si>
  <si>
    <t xml:space="preserve">Удельная величина потребления энергетических ресурсов муниципальными бюджетными учреждениями:
</t>
  </si>
  <si>
    <t>40.1</t>
  </si>
  <si>
    <t>кВт/ч на 1 человека населения</t>
  </si>
  <si>
    <t>40.2</t>
  </si>
  <si>
    <t>В связи с отсутствием данных по площадям, расчет сделан на 1 человека населения</t>
  </si>
  <si>
    <t>40.3</t>
  </si>
  <si>
    <t>куб. метров на 1 человека населения</t>
  </si>
  <si>
    <t>в составе тепловой энергии</t>
  </si>
  <si>
    <t>Счета-фактуры по ГВС бюджетным потребителям предъявляются в составе тепловой энергии</t>
  </si>
  <si>
    <t>40.4</t>
  </si>
  <si>
    <t>40.5</t>
  </si>
  <si>
    <t>Численность на н.года</t>
  </si>
  <si>
    <t>Численность на к.года</t>
  </si>
  <si>
    <t>темп снижения численности</t>
  </si>
  <si>
    <r>
      <t>Уменьшение потребления</t>
    </r>
    <r>
      <rPr>
        <u val="single"/>
        <sz val="11"/>
        <rFont val="Times New Roman"/>
        <family val="1"/>
      </rPr>
      <t xml:space="preserve"> всех видов ресурсов</t>
    </r>
    <r>
      <rPr>
        <sz val="11"/>
        <rFont val="Times New Roman"/>
        <family val="1"/>
      </rPr>
      <t xml:space="preserve"> связано с передачей  c 2012 года МБУЗ "Онежская ЦРБ" из муниципальной собственности в собственность Архангельской области. По эл.энергии также и с проводимыми мероприятиями по  энергосбережению</t>
    </r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</si>
  <si>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</si>
  <si>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 xml:space="preserve">I. Экономическое развитие   </t>
  </si>
  <si>
    <t xml:space="preserve">II. Дошкольное образование   </t>
  </si>
  <si>
    <t xml:space="preserve">III. Общее и дополнительное образование  </t>
  </si>
  <si>
    <t xml:space="preserve">IV.  Культура    </t>
  </si>
  <si>
    <t xml:space="preserve">VI. Жилищное строительство и обеспечение граждан жильем  </t>
  </si>
  <si>
    <t xml:space="preserve">VII. Жилищно-коммунальное хозяйство     </t>
  </si>
  <si>
    <t xml:space="preserve">VIII.  Организация муниципального управления 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</si>
  <si>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</si>
  <si>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 ввод в эксплуатацию</t>
  </si>
  <si>
    <t xml:space="preserve">Доля организаций коммунального комплекса, осуществляющих производство товаров, оказание услуг 
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
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
</t>
  </si>
  <si>
    <t xml:space="preserve">Доклад о достигнутых значениях показателей для оценки эффективности 
деятельности органов местного самоуправления городских округов
и муниципальных районов Архангельской области за 2013 год 
и их планируемых значениях на трехлетний период
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</si>
</sst>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00"/>
    <numFmt numFmtId="179" formatCode="0.0000"/>
    <numFmt numFmtId="180" formatCode="0.000"/>
    <numFmt numFmtId="181" formatCode="0.0"/>
    <numFmt numFmtId="182" formatCode="#,##0.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ahoma"/>
      <family val="2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b/>
      <sz val="11"/>
      <color indexed="4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1"/>
      <name val="Times New Roman"/>
      <family val="1"/>
    </font>
    <font>
      <sz val="8"/>
      <name val="Tahoma"/>
      <family val="2"/>
    </font>
    <font>
      <sz val="11"/>
      <color indexed="9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2" xfId="0" applyFont="1" applyBorder="1" applyAlignment="1">
      <alignment/>
    </xf>
    <xf numFmtId="0" fontId="4" fillId="0" borderId="2" xfId="18" applyFont="1" applyFill="1" applyBorder="1" applyAlignment="1">
      <alignment horizontal="center" vertical="center" wrapText="1"/>
      <protection/>
    </xf>
    <xf numFmtId="49" fontId="4" fillId="0" borderId="3" xfId="0" applyNumberFormat="1" applyFont="1" applyFill="1" applyBorder="1" applyAlignment="1">
      <alignment horizontal="centerContinuous" vertical="center" wrapText="1"/>
    </xf>
    <xf numFmtId="49" fontId="4" fillId="0" borderId="4" xfId="0" applyNumberFormat="1" applyFont="1" applyFill="1" applyBorder="1" applyAlignment="1">
      <alignment horizontal="centerContinuous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/>
    </xf>
    <xf numFmtId="0" fontId="4" fillId="0" borderId="6" xfId="18" applyFont="1" applyFill="1" applyBorder="1" applyAlignment="1">
      <alignment horizontal="center" vertical="center" wrapText="1"/>
      <protection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Fill="1" applyAlignment="1">
      <alignment/>
    </xf>
    <xf numFmtId="49" fontId="4" fillId="0" borderId="5" xfId="18" applyNumberFormat="1" applyFont="1" applyFill="1" applyBorder="1" applyAlignment="1">
      <alignment horizontal="center" vertical="center"/>
      <protection/>
    </xf>
    <xf numFmtId="0" fontId="4" fillId="0" borderId="7" xfId="18" applyFont="1" applyFill="1" applyBorder="1" applyAlignment="1">
      <alignment horizontal="center" vertical="center" wrapText="1"/>
      <protection/>
    </xf>
    <xf numFmtId="3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wrapText="1"/>
    </xf>
    <xf numFmtId="0" fontId="4" fillId="0" borderId="7" xfId="18" applyFont="1" applyFill="1" applyBorder="1" applyAlignment="1">
      <alignment horizontal="center" vertical="center"/>
      <protection/>
    </xf>
    <xf numFmtId="172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/>
    </xf>
    <xf numFmtId="49" fontId="4" fillId="0" borderId="5" xfId="19" applyNumberFormat="1" applyFont="1" applyFill="1" applyBorder="1" applyAlignment="1">
      <alignment horizontal="left" vertical="center" wrapText="1"/>
      <protection/>
    </xf>
    <xf numFmtId="4" fontId="4" fillId="0" borderId="5" xfId="0" applyNumberFormat="1" applyFont="1" applyFill="1" applyBorder="1" applyAlignment="1">
      <alignment horizontal="center" vertical="center"/>
    </xf>
    <xf numFmtId="172" fontId="4" fillId="0" borderId="5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5" xfId="19" applyNumberFormat="1" applyFont="1" applyFill="1" applyBorder="1" applyAlignment="1">
      <alignment horizontal="center" vertical="center" wrapText="1"/>
      <protection/>
    </xf>
    <xf numFmtId="3" fontId="4" fillId="0" borderId="5" xfId="0" applyNumberFormat="1" applyFont="1" applyFill="1" applyBorder="1" applyAlignment="1">
      <alignment horizontal="center" vertical="center"/>
    </xf>
    <xf numFmtId="0" fontId="4" fillId="0" borderId="5" xfId="19" applyNumberFormat="1" applyFont="1" applyFill="1" applyBorder="1" applyAlignment="1">
      <alignment horizontal="left" vertical="justify" wrapText="1"/>
      <protection/>
    </xf>
    <xf numFmtId="49" fontId="4" fillId="0" borderId="7" xfId="18" applyNumberFormat="1" applyFont="1" applyFill="1" applyBorder="1" applyAlignment="1">
      <alignment horizontal="center" vertical="center"/>
      <protection/>
    </xf>
    <xf numFmtId="49" fontId="4" fillId="0" borderId="3" xfId="18" applyNumberFormat="1" applyFont="1" applyFill="1" applyBorder="1" applyAlignment="1">
      <alignment horizontal="center" vertical="center"/>
      <protection/>
    </xf>
    <xf numFmtId="49" fontId="4" fillId="0" borderId="4" xfId="18" applyNumberFormat="1" applyFont="1" applyFill="1" applyBorder="1" applyAlignment="1">
      <alignment horizontal="center" vertical="center"/>
      <protection/>
    </xf>
    <xf numFmtId="49" fontId="5" fillId="0" borderId="6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2" fontId="4" fillId="0" borderId="5" xfId="19" applyNumberFormat="1" applyFont="1" applyFill="1" applyBorder="1" applyAlignment="1">
      <alignment horizontal="left" vertical="center" wrapText="1"/>
      <protection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49" fontId="4" fillId="0" borderId="5" xfId="19" applyNumberFormat="1" applyFont="1" applyFill="1" applyBorder="1" applyAlignment="1">
      <alignment horizontal="left" vertical="center" wrapText="1"/>
      <protection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top" wrapText="1"/>
    </xf>
    <xf numFmtId="177" fontId="4" fillId="0" borderId="5" xfId="0" applyNumberFormat="1" applyFont="1" applyFill="1" applyBorder="1" applyAlignment="1">
      <alignment horizontal="center" vertical="center"/>
    </xf>
    <xf numFmtId="182" fontId="4" fillId="0" borderId="5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2" fontId="4" fillId="0" borderId="2" xfId="0" applyNumberFormat="1" applyFont="1" applyFill="1" applyBorder="1" applyAlignment="1">
      <alignment horizontal="center" vertical="center"/>
    </xf>
    <xf numFmtId="2" fontId="4" fillId="0" borderId="2" xfId="19" applyNumberFormat="1" applyFont="1" applyFill="1" applyBorder="1" applyAlignment="1">
      <alignment horizontal="center" vertical="center" wrapText="1"/>
      <protection/>
    </xf>
    <xf numFmtId="49" fontId="5" fillId="0" borderId="6" xfId="0" applyNumberFormat="1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center" vertical="center"/>
    </xf>
    <xf numFmtId="49" fontId="8" fillId="0" borderId="5" xfId="19" applyNumberFormat="1" applyFont="1" applyFill="1" applyBorder="1" applyAlignment="1">
      <alignment horizontal="center" vertical="center" wrapText="1"/>
      <protection/>
    </xf>
    <xf numFmtId="49" fontId="5" fillId="0" borderId="7" xfId="0" applyNumberFormat="1" applyFont="1" applyFill="1" applyBorder="1" applyAlignment="1">
      <alignment horizontal="centerContinuous" vertical="top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Continuous" vertical="top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172" fontId="4" fillId="0" borderId="6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172" fontId="4" fillId="0" borderId="5" xfId="0" applyNumberFormat="1" applyFont="1" applyFill="1" applyBorder="1" applyAlignment="1">
      <alignment horizontal="center" vertical="center"/>
    </xf>
    <xf numFmtId="172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4" fillId="0" borderId="2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5" fillId="0" borderId="6" xfId="0" applyNumberFormat="1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</cellXfs>
  <cellStyles count="10">
    <cellStyle name="Normal" xfId="0"/>
    <cellStyle name="Hyperlink" xfId="15"/>
    <cellStyle name="Currency" xfId="16"/>
    <cellStyle name="Currency [0]" xfId="17"/>
    <cellStyle name="Обычный 24" xfId="18"/>
    <cellStyle name="Обычный_Энергосбережение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tabSelected="1" zoomScale="75" zoomScaleNormal="75" workbookViewId="0" topLeftCell="A1">
      <pane xSplit="4" ySplit="4" topLeftCell="E62" activePane="bottomRight" state="frozen"/>
      <selection pane="topLeft" activeCell="A22" sqref="A22:N22"/>
      <selection pane="topRight" activeCell="A22" sqref="A22:N22"/>
      <selection pane="bottomLeft" activeCell="A22" sqref="A22:N22"/>
      <selection pane="bottomRight" activeCell="G7" sqref="G7"/>
    </sheetView>
  </sheetViews>
  <sheetFormatPr defaultColWidth="9.140625" defaultRowHeight="12.75"/>
  <cols>
    <col min="1" max="1" width="6.28125" style="1" hidden="1" customWidth="1"/>
    <col min="2" max="2" width="5.57421875" style="1" hidden="1" customWidth="1"/>
    <col min="3" max="3" width="6.421875" style="1" customWidth="1"/>
    <col min="4" max="4" width="43.28125" style="101" customWidth="1"/>
    <col min="5" max="5" width="12.00390625" style="65" customWidth="1"/>
    <col min="6" max="11" width="11.57421875" style="65" customWidth="1"/>
    <col min="12" max="12" width="16.57421875" style="65" customWidth="1"/>
    <col min="13" max="13" width="43.28125" style="65" customWidth="1"/>
    <col min="14" max="14" width="2.421875" style="1" customWidth="1"/>
    <col min="15" max="15" width="49.00390625" style="3" customWidth="1"/>
    <col min="16" max="16384" width="9.140625" style="1" customWidth="1"/>
  </cols>
  <sheetData>
    <row r="1" spans="4:13" ht="81.75" customHeight="1">
      <c r="D1" s="102" t="s">
        <v>209</v>
      </c>
      <c r="E1" s="102"/>
      <c r="F1" s="102"/>
      <c r="G1" s="102"/>
      <c r="H1" s="102"/>
      <c r="I1" s="102"/>
      <c r="J1" s="102"/>
      <c r="K1" s="102"/>
      <c r="L1" s="102"/>
      <c r="M1" s="102"/>
    </row>
    <row r="2" spans="4:13" ht="38.25" customHeight="1">
      <c r="D2" s="2" t="s">
        <v>0</v>
      </c>
      <c r="E2" s="2"/>
      <c r="F2" s="2"/>
      <c r="G2" s="2"/>
      <c r="H2" s="2"/>
      <c r="I2" s="2"/>
      <c r="J2" s="2"/>
      <c r="K2" s="2"/>
      <c r="L2" s="2"/>
      <c r="M2" s="2"/>
    </row>
    <row r="3" spans="3:13" ht="38.25" customHeight="1">
      <c r="C3" s="4"/>
      <c r="D3" s="91"/>
      <c r="E3" s="5" t="s">
        <v>1</v>
      </c>
      <c r="F3" s="6"/>
      <c r="G3" s="6"/>
      <c r="H3" s="6"/>
      <c r="I3" s="6"/>
      <c r="J3" s="6"/>
      <c r="K3" s="7"/>
      <c r="L3" s="7"/>
      <c r="M3" s="8" t="s">
        <v>2</v>
      </c>
    </row>
    <row r="4" spans="3:13" ht="25.5" customHeight="1">
      <c r="C4" s="9"/>
      <c r="D4" s="91"/>
      <c r="E4" s="10"/>
      <c r="F4" s="11">
        <v>2010</v>
      </c>
      <c r="G4" s="11">
        <v>2011</v>
      </c>
      <c r="H4" s="11">
        <v>2012</v>
      </c>
      <c r="I4" s="11">
        <v>2013</v>
      </c>
      <c r="J4" s="11">
        <v>2014</v>
      </c>
      <c r="K4" s="11">
        <v>2015</v>
      </c>
      <c r="L4" s="11" t="s">
        <v>3</v>
      </c>
      <c r="M4" s="8"/>
    </row>
    <row r="5" spans="3:15" ht="19.5" customHeight="1">
      <c r="C5" s="9"/>
      <c r="D5" s="12" t="s">
        <v>199</v>
      </c>
      <c r="E5" s="13"/>
      <c r="F5" s="13"/>
      <c r="G5" s="13"/>
      <c r="H5" s="13"/>
      <c r="I5" s="13"/>
      <c r="J5" s="13"/>
      <c r="K5" s="13"/>
      <c r="L5" s="13"/>
      <c r="M5" s="14"/>
      <c r="N5" s="15"/>
      <c r="O5" s="15"/>
    </row>
    <row r="6" spans="1:13" ht="141" customHeight="1">
      <c r="A6" s="1">
        <v>1</v>
      </c>
      <c r="B6" s="16" t="s">
        <v>4</v>
      </c>
      <c r="C6" s="17" t="s">
        <v>5</v>
      </c>
      <c r="D6" s="92" t="s">
        <v>6</v>
      </c>
      <c r="E6" s="18" t="s">
        <v>7</v>
      </c>
      <c r="F6" s="19">
        <v>190.3954802259887</v>
      </c>
      <c r="G6" s="19">
        <v>225.2873563218391</v>
      </c>
      <c r="H6" s="19">
        <v>246.08238026636877</v>
      </c>
      <c r="I6" s="19">
        <v>209.03725728702074</v>
      </c>
      <c r="J6" s="19">
        <v>209.03725728702074</v>
      </c>
      <c r="K6" s="19">
        <v>209.03725728702074</v>
      </c>
      <c r="L6" s="19">
        <v>209.03725728702074</v>
      </c>
      <c r="M6" s="20"/>
    </row>
    <row r="7" spans="2:15" ht="90">
      <c r="B7" s="16" t="s">
        <v>4</v>
      </c>
      <c r="C7" s="17" t="s">
        <v>8</v>
      </c>
      <c r="D7" s="92" t="s">
        <v>9</v>
      </c>
      <c r="E7" s="21" t="s">
        <v>10</v>
      </c>
      <c r="F7" s="22">
        <v>16.692340008402184</v>
      </c>
      <c r="G7" s="22">
        <v>17.724907063197026</v>
      </c>
      <c r="H7" s="22">
        <v>18.293431553100064</v>
      </c>
      <c r="I7" s="22">
        <v>18.293431553100064</v>
      </c>
      <c r="J7" s="22">
        <v>18.301857822815908</v>
      </c>
      <c r="K7" s="22">
        <v>18.301857822815908</v>
      </c>
      <c r="L7" s="22">
        <v>18.301857822815908</v>
      </c>
      <c r="M7" s="23"/>
      <c r="O7" s="1"/>
    </row>
    <row r="8" spans="1:13" ht="115.5" customHeight="1">
      <c r="A8" s="1">
        <v>1</v>
      </c>
      <c r="B8" s="16" t="s">
        <v>4</v>
      </c>
      <c r="C8" s="17" t="s">
        <v>11</v>
      </c>
      <c r="D8" s="92" t="s">
        <v>12</v>
      </c>
      <c r="E8" s="21" t="s">
        <v>13</v>
      </c>
      <c r="F8" s="19">
        <v>2655</v>
      </c>
      <c r="G8" s="19">
        <v>1012</v>
      </c>
      <c r="H8" s="19">
        <v>1073.5</v>
      </c>
      <c r="I8" s="19">
        <v>4980.56218164344</v>
      </c>
      <c r="J8" s="19">
        <v>34255.47858267957</v>
      </c>
      <c r="K8" s="19">
        <v>8696.867574661055</v>
      </c>
      <c r="L8" s="19">
        <v>1000</v>
      </c>
      <c r="M8" s="24" t="s">
        <v>14</v>
      </c>
    </row>
    <row r="9" spans="2:15" ht="75">
      <c r="B9" s="16" t="s">
        <v>15</v>
      </c>
      <c r="C9" s="17" t="s">
        <v>16</v>
      </c>
      <c r="D9" s="92" t="s">
        <v>17</v>
      </c>
      <c r="E9" s="21" t="s">
        <v>10</v>
      </c>
      <c r="F9" s="25">
        <v>0.045925761910915804</v>
      </c>
      <c r="G9" s="25">
        <v>0.07960184763844344</v>
      </c>
      <c r="H9" s="25">
        <v>0.11327793336597107</v>
      </c>
      <c r="I9" s="25">
        <v>0.11327793336597107</v>
      </c>
      <c r="J9" s="25">
        <v>0.11327793336597107</v>
      </c>
      <c r="K9" s="25">
        <v>0.11327793336597107</v>
      </c>
      <c r="L9" s="25">
        <v>0.11327793336597107</v>
      </c>
      <c r="M9" s="23"/>
      <c r="O9" s="1"/>
    </row>
    <row r="10" spans="2:15" ht="30">
      <c r="B10" s="16" t="s">
        <v>18</v>
      </c>
      <c r="C10" s="17" t="s">
        <v>19</v>
      </c>
      <c r="D10" s="92" t="s">
        <v>20</v>
      </c>
      <c r="E10" s="21" t="s">
        <v>10</v>
      </c>
      <c r="F10" s="19">
        <v>100</v>
      </c>
      <c r="G10" s="19">
        <v>100</v>
      </c>
      <c r="H10" s="19">
        <v>80</v>
      </c>
      <c r="I10" s="19">
        <v>100</v>
      </c>
      <c r="J10" s="19">
        <v>100</v>
      </c>
      <c r="K10" s="19">
        <v>100</v>
      </c>
      <c r="L10" s="19">
        <v>100</v>
      </c>
      <c r="M10" s="23"/>
      <c r="O10" s="1"/>
    </row>
    <row r="11" spans="1:13" ht="90">
      <c r="A11" s="1">
        <v>1</v>
      </c>
      <c r="B11" s="16" t="s">
        <v>21</v>
      </c>
      <c r="C11" s="17" t="s">
        <v>22</v>
      </c>
      <c r="D11" s="92" t="s">
        <v>23</v>
      </c>
      <c r="E11" s="21" t="s">
        <v>10</v>
      </c>
      <c r="F11" s="19" t="s">
        <v>24</v>
      </c>
      <c r="G11" s="19">
        <v>100</v>
      </c>
      <c r="H11" s="19">
        <v>100</v>
      </c>
      <c r="I11" s="22">
        <v>95.6</v>
      </c>
      <c r="J11" s="22">
        <v>95.3</v>
      </c>
      <c r="K11" s="22">
        <v>95</v>
      </c>
      <c r="L11" s="26">
        <v>94.7</v>
      </c>
      <c r="M11" s="23"/>
    </row>
    <row r="12" spans="1:13" ht="123.75" customHeight="1">
      <c r="A12" s="1">
        <v>1</v>
      </c>
      <c r="B12" s="16" t="s">
        <v>21</v>
      </c>
      <c r="C12" s="17" t="s">
        <v>25</v>
      </c>
      <c r="D12" s="92" t="s">
        <v>198</v>
      </c>
      <c r="E12" s="21" t="s">
        <v>10</v>
      </c>
      <c r="F12" s="19" t="s">
        <v>26</v>
      </c>
      <c r="G12" s="19" t="s">
        <v>26</v>
      </c>
      <c r="H12" s="19" t="s">
        <v>26</v>
      </c>
      <c r="I12" s="22">
        <v>8.4</v>
      </c>
      <c r="J12" s="22">
        <v>8.4</v>
      </c>
      <c r="K12" s="22">
        <v>7.9</v>
      </c>
      <c r="L12" s="22">
        <v>7.9</v>
      </c>
      <c r="M12" s="24"/>
    </row>
    <row r="13" spans="1:15" ht="39.75" customHeight="1">
      <c r="A13" s="1">
        <v>1</v>
      </c>
      <c r="B13" s="16" t="s">
        <v>27</v>
      </c>
      <c r="C13" s="17" t="s">
        <v>28</v>
      </c>
      <c r="D13" s="92" t="s">
        <v>29</v>
      </c>
      <c r="E13" s="21"/>
      <c r="F13" s="27" t="s">
        <v>30</v>
      </c>
      <c r="G13" s="27" t="s">
        <v>30</v>
      </c>
      <c r="H13" s="27" t="s">
        <v>30</v>
      </c>
      <c r="I13" s="27" t="s">
        <v>30</v>
      </c>
      <c r="J13" s="27" t="s">
        <v>30</v>
      </c>
      <c r="K13" s="27" t="s">
        <v>30</v>
      </c>
      <c r="L13" s="27"/>
      <c r="M13" s="28" t="s">
        <v>30</v>
      </c>
      <c r="O13" s="1"/>
    </row>
    <row r="14" spans="1:13" ht="30">
      <c r="A14" s="1">
        <v>1</v>
      </c>
      <c r="B14" s="16" t="s">
        <v>4</v>
      </c>
      <c r="C14" s="17" t="s">
        <v>31</v>
      </c>
      <c r="D14" s="92" t="s">
        <v>32</v>
      </c>
      <c r="E14" s="21" t="s">
        <v>13</v>
      </c>
      <c r="F14" s="19">
        <v>14160</v>
      </c>
      <c r="G14" s="19">
        <v>15619</v>
      </c>
      <c r="H14" s="19">
        <v>18400.7</v>
      </c>
      <c r="I14" s="19">
        <v>26970.2</v>
      </c>
      <c r="J14" s="19">
        <v>28399.6206</v>
      </c>
      <c r="K14" s="19">
        <v>29848.001250599995</v>
      </c>
      <c r="L14" s="19">
        <v>31370.24931438059</v>
      </c>
      <c r="M14" s="23"/>
    </row>
    <row r="15" spans="1:13" ht="45">
      <c r="A15" s="1">
        <v>1</v>
      </c>
      <c r="B15" s="16" t="s">
        <v>33</v>
      </c>
      <c r="C15" s="17" t="s">
        <v>34</v>
      </c>
      <c r="D15" s="92" t="s">
        <v>35</v>
      </c>
      <c r="E15" s="21" t="s">
        <v>13</v>
      </c>
      <c r="F15" s="19">
        <v>6398.3</v>
      </c>
      <c r="G15" s="19">
        <v>7299.1</v>
      </c>
      <c r="H15" s="19">
        <v>8637.3</v>
      </c>
      <c r="I15" s="19">
        <v>14879.8</v>
      </c>
      <c r="J15" s="19">
        <v>16998</v>
      </c>
      <c r="K15" s="19">
        <v>16998</v>
      </c>
      <c r="L15" s="29">
        <v>16998</v>
      </c>
      <c r="M15" s="24" t="s">
        <v>36</v>
      </c>
    </row>
    <row r="16" spans="1:13" ht="45">
      <c r="A16" s="1">
        <v>1</v>
      </c>
      <c r="B16" s="16" t="s">
        <v>33</v>
      </c>
      <c r="C16" s="17" t="s">
        <v>37</v>
      </c>
      <c r="D16" s="92" t="s">
        <v>38</v>
      </c>
      <c r="E16" s="21" t="s">
        <v>13</v>
      </c>
      <c r="F16" s="19">
        <v>9553.9</v>
      </c>
      <c r="G16" s="19">
        <v>11854.1</v>
      </c>
      <c r="H16" s="19">
        <v>15080.2</v>
      </c>
      <c r="I16" s="19">
        <v>20710.2</v>
      </c>
      <c r="J16" s="19">
        <v>21178</v>
      </c>
      <c r="K16" s="19">
        <v>21178</v>
      </c>
      <c r="L16" s="19">
        <v>21178</v>
      </c>
      <c r="M16" s="24" t="s">
        <v>36</v>
      </c>
    </row>
    <row r="17" spans="1:13" ht="30">
      <c r="A17" s="1">
        <v>1</v>
      </c>
      <c r="B17" s="16" t="s">
        <v>33</v>
      </c>
      <c r="C17" s="17" t="s">
        <v>39</v>
      </c>
      <c r="D17" s="92" t="s">
        <v>40</v>
      </c>
      <c r="E17" s="21" t="s">
        <v>13</v>
      </c>
      <c r="F17" s="19">
        <v>13553</v>
      </c>
      <c r="G17" s="19">
        <v>15909</v>
      </c>
      <c r="H17" s="19">
        <v>22416.7</v>
      </c>
      <c r="I17" s="19">
        <v>29200</v>
      </c>
      <c r="J17" s="19">
        <v>36038</v>
      </c>
      <c r="K17" s="19">
        <v>36038</v>
      </c>
      <c r="L17" s="19">
        <v>36038</v>
      </c>
      <c r="M17" s="24" t="s">
        <v>41</v>
      </c>
    </row>
    <row r="18" spans="1:13" ht="74.25" customHeight="1">
      <c r="A18" s="1">
        <v>1</v>
      </c>
      <c r="B18" s="16" t="s">
        <v>27</v>
      </c>
      <c r="C18" s="17" t="s">
        <v>42</v>
      </c>
      <c r="D18" s="92" t="s">
        <v>43</v>
      </c>
      <c r="E18" s="21" t="s">
        <v>13</v>
      </c>
      <c r="F18" s="19">
        <v>5633</v>
      </c>
      <c r="G18" s="19">
        <v>6353</v>
      </c>
      <c r="H18" s="19">
        <v>9289.7</v>
      </c>
      <c r="I18" s="19">
        <v>19861.6</v>
      </c>
      <c r="J18" s="19">
        <v>21251</v>
      </c>
      <c r="K18" s="19">
        <v>26825</v>
      </c>
      <c r="L18" s="29">
        <v>33456</v>
      </c>
      <c r="M18" s="30" t="s">
        <v>44</v>
      </c>
    </row>
    <row r="19" spans="1:13" ht="51" customHeight="1">
      <c r="A19" s="1">
        <v>1</v>
      </c>
      <c r="B19" s="16" t="s">
        <v>33</v>
      </c>
      <c r="C19" s="17" t="s">
        <v>45</v>
      </c>
      <c r="D19" s="92" t="s">
        <v>46</v>
      </c>
      <c r="E19" s="21" t="s">
        <v>13</v>
      </c>
      <c r="F19" s="19">
        <v>8840.2</v>
      </c>
      <c r="G19" s="19">
        <v>9401.4</v>
      </c>
      <c r="H19" s="19">
        <v>10700</v>
      </c>
      <c r="I19" s="19">
        <v>13373</v>
      </c>
      <c r="J19" s="19">
        <v>14937</v>
      </c>
      <c r="K19" s="19">
        <v>14937</v>
      </c>
      <c r="L19" s="19">
        <v>14937</v>
      </c>
      <c r="M19" s="24" t="s">
        <v>36</v>
      </c>
    </row>
    <row r="20" spans="2:15" ht="15" customHeight="1">
      <c r="B20" s="16"/>
      <c r="C20" s="31" t="s">
        <v>200</v>
      </c>
      <c r="D20" s="32"/>
      <c r="E20" s="32"/>
      <c r="F20" s="32"/>
      <c r="G20" s="32"/>
      <c r="H20" s="32"/>
      <c r="I20" s="32"/>
      <c r="J20" s="32"/>
      <c r="K20" s="32"/>
      <c r="L20" s="32"/>
      <c r="M20" s="33"/>
      <c r="N20" s="15"/>
      <c r="O20" s="15"/>
    </row>
    <row r="21" spans="1:13" ht="151.5" customHeight="1">
      <c r="A21" s="1">
        <v>1</v>
      </c>
      <c r="B21" s="16" t="s">
        <v>33</v>
      </c>
      <c r="C21" s="34" t="s">
        <v>47</v>
      </c>
      <c r="D21" s="93" t="s">
        <v>48</v>
      </c>
      <c r="E21" s="35" t="s">
        <v>10</v>
      </c>
      <c r="F21" s="19" t="s">
        <v>49</v>
      </c>
      <c r="G21" s="19" t="s">
        <v>50</v>
      </c>
      <c r="H21" s="22">
        <v>52.9</v>
      </c>
      <c r="I21" s="22">
        <v>56.6</v>
      </c>
      <c r="J21" s="22">
        <v>60.8</v>
      </c>
      <c r="K21" s="22">
        <v>65.2</v>
      </c>
      <c r="L21" s="22">
        <v>65.2</v>
      </c>
      <c r="M21" s="36" t="s">
        <v>51</v>
      </c>
    </row>
    <row r="22" spans="1:13" ht="73.5" customHeight="1">
      <c r="A22" s="1">
        <v>1</v>
      </c>
      <c r="B22" s="16" t="s">
        <v>33</v>
      </c>
      <c r="C22" s="37" t="s">
        <v>52</v>
      </c>
      <c r="D22" s="92" t="s">
        <v>53</v>
      </c>
      <c r="E22" s="38" t="s">
        <v>10</v>
      </c>
      <c r="F22" s="22">
        <v>31</v>
      </c>
      <c r="G22" s="19" t="s">
        <v>54</v>
      </c>
      <c r="H22" s="19" t="s">
        <v>55</v>
      </c>
      <c r="I22" s="22">
        <v>27.9</v>
      </c>
      <c r="J22" s="22">
        <v>23.7</v>
      </c>
      <c r="K22" s="22">
        <v>19.2</v>
      </c>
      <c r="L22" s="22">
        <v>19.2</v>
      </c>
      <c r="M22" s="36" t="s">
        <v>56</v>
      </c>
    </row>
    <row r="23" spans="1:13" ht="90">
      <c r="A23" s="1">
        <v>1</v>
      </c>
      <c r="B23" s="16" t="s">
        <v>33</v>
      </c>
      <c r="C23" s="37" t="s">
        <v>57</v>
      </c>
      <c r="D23" s="92" t="s">
        <v>58</v>
      </c>
      <c r="E23" s="38" t="s">
        <v>10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39"/>
    </row>
    <row r="24" spans="2:15" ht="15" customHeight="1">
      <c r="B24" s="16"/>
      <c r="C24" s="40" t="s">
        <v>201</v>
      </c>
      <c r="D24" s="41"/>
      <c r="E24" s="41"/>
      <c r="F24" s="41"/>
      <c r="G24" s="41"/>
      <c r="H24" s="41"/>
      <c r="I24" s="41"/>
      <c r="J24" s="41"/>
      <c r="K24" s="41"/>
      <c r="L24" s="41"/>
      <c r="M24" s="42"/>
      <c r="N24" s="15"/>
      <c r="O24" s="15"/>
    </row>
    <row r="25" spans="1:13" ht="120">
      <c r="A25" s="1">
        <v>1</v>
      </c>
      <c r="B25" s="16" t="s">
        <v>33</v>
      </c>
      <c r="C25" s="37" t="s">
        <v>59</v>
      </c>
      <c r="D25" s="92" t="s">
        <v>206</v>
      </c>
      <c r="E25" s="38" t="s">
        <v>10</v>
      </c>
      <c r="F25" s="19" t="s">
        <v>60</v>
      </c>
      <c r="G25" s="19" t="s">
        <v>61</v>
      </c>
      <c r="H25" s="19" t="s">
        <v>62</v>
      </c>
      <c r="I25" s="22">
        <v>97.3</v>
      </c>
      <c r="J25" s="22">
        <v>100</v>
      </c>
      <c r="K25" s="22">
        <v>100</v>
      </c>
      <c r="L25" s="22">
        <v>100</v>
      </c>
      <c r="M25" s="43" t="s">
        <v>63</v>
      </c>
    </row>
    <row r="26" spans="1:13" ht="90">
      <c r="A26" s="1">
        <v>1</v>
      </c>
      <c r="B26" s="16" t="s">
        <v>33</v>
      </c>
      <c r="C26" s="37" t="s">
        <v>64</v>
      </c>
      <c r="D26" s="92" t="s">
        <v>65</v>
      </c>
      <c r="E26" s="38" t="s">
        <v>10</v>
      </c>
      <c r="F26" s="19" t="s">
        <v>66</v>
      </c>
      <c r="G26" s="19" t="s">
        <v>67</v>
      </c>
      <c r="H26" s="19" t="s">
        <v>68</v>
      </c>
      <c r="I26" s="22">
        <v>2.7</v>
      </c>
      <c r="J26" s="22">
        <v>0</v>
      </c>
      <c r="K26" s="22">
        <v>0</v>
      </c>
      <c r="L26" s="22">
        <v>0</v>
      </c>
      <c r="M26" s="43" t="s">
        <v>69</v>
      </c>
    </row>
    <row r="27" spans="1:13" ht="155.25" customHeight="1">
      <c r="A27" s="1">
        <v>1</v>
      </c>
      <c r="B27" s="16" t="s">
        <v>33</v>
      </c>
      <c r="C27" s="37" t="s">
        <v>70</v>
      </c>
      <c r="D27" s="92" t="s">
        <v>71</v>
      </c>
      <c r="E27" s="38" t="s">
        <v>10</v>
      </c>
      <c r="F27" s="22">
        <v>67.8</v>
      </c>
      <c r="G27" s="22">
        <v>67.8</v>
      </c>
      <c r="H27" s="22">
        <v>68.2</v>
      </c>
      <c r="I27" s="22">
        <v>68.2</v>
      </c>
      <c r="J27" s="22">
        <v>68.6</v>
      </c>
      <c r="K27" s="22">
        <v>68.6</v>
      </c>
      <c r="L27" s="22">
        <v>68.6</v>
      </c>
      <c r="M27" s="43" t="s">
        <v>72</v>
      </c>
    </row>
    <row r="28" spans="1:13" ht="90">
      <c r="A28" s="1">
        <v>1</v>
      </c>
      <c r="B28" s="16" t="s">
        <v>33</v>
      </c>
      <c r="C28" s="37" t="s">
        <v>73</v>
      </c>
      <c r="D28" s="92" t="s">
        <v>74</v>
      </c>
      <c r="E28" s="38" t="s">
        <v>10</v>
      </c>
      <c r="F28" s="44" t="s">
        <v>52</v>
      </c>
      <c r="G28" s="45" t="s">
        <v>52</v>
      </c>
      <c r="H28" s="22">
        <v>12.5</v>
      </c>
      <c r="I28" s="22">
        <v>6</v>
      </c>
      <c r="J28" s="22">
        <v>0</v>
      </c>
      <c r="K28" s="22">
        <v>0</v>
      </c>
      <c r="L28" s="22">
        <v>0</v>
      </c>
      <c r="M28" s="46" t="s">
        <v>75</v>
      </c>
    </row>
    <row r="29" spans="2:15" ht="60">
      <c r="B29" s="16" t="s">
        <v>33</v>
      </c>
      <c r="C29" s="37" t="s">
        <v>76</v>
      </c>
      <c r="D29" s="92" t="s">
        <v>77</v>
      </c>
      <c r="E29" s="38" t="s">
        <v>10</v>
      </c>
      <c r="F29" s="19" t="s">
        <v>78</v>
      </c>
      <c r="G29" s="22">
        <v>76.2</v>
      </c>
      <c r="H29" s="19" t="s">
        <v>79</v>
      </c>
      <c r="I29" s="22">
        <v>78.1</v>
      </c>
      <c r="J29" s="22">
        <v>78.1</v>
      </c>
      <c r="K29" s="22">
        <v>78.1</v>
      </c>
      <c r="L29" s="22">
        <v>78.1</v>
      </c>
      <c r="M29" s="43" t="s">
        <v>80</v>
      </c>
      <c r="O29" s="1"/>
    </row>
    <row r="30" spans="2:15" ht="90">
      <c r="B30" s="16" t="s">
        <v>33</v>
      </c>
      <c r="C30" s="37" t="s">
        <v>81</v>
      </c>
      <c r="D30" s="92" t="s">
        <v>82</v>
      </c>
      <c r="E30" s="38" t="s">
        <v>10</v>
      </c>
      <c r="F30" s="19" t="s">
        <v>83</v>
      </c>
      <c r="G30" s="19" t="s">
        <v>84</v>
      </c>
      <c r="H30" s="19" t="s">
        <v>85</v>
      </c>
      <c r="I30" s="22">
        <v>17.1</v>
      </c>
      <c r="J30" s="22">
        <v>17.1</v>
      </c>
      <c r="K30" s="22">
        <v>17.1</v>
      </c>
      <c r="L30" s="22">
        <v>17.1</v>
      </c>
      <c r="M30" s="47" t="s">
        <v>86</v>
      </c>
      <c r="O30" s="1"/>
    </row>
    <row r="31" spans="2:15" ht="105">
      <c r="B31" s="16" t="s">
        <v>33</v>
      </c>
      <c r="C31" s="37" t="s">
        <v>87</v>
      </c>
      <c r="D31" s="92" t="s">
        <v>88</v>
      </c>
      <c r="E31" s="48" t="s">
        <v>89</v>
      </c>
      <c r="F31" s="19" t="s">
        <v>90</v>
      </c>
      <c r="G31" s="19" t="s">
        <v>91</v>
      </c>
      <c r="H31" s="19" t="s">
        <v>92</v>
      </c>
      <c r="I31" s="22">
        <v>100.4</v>
      </c>
      <c r="J31" s="22">
        <v>101.1</v>
      </c>
      <c r="K31" s="22">
        <v>105.8</v>
      </c>
      <c r="L31" s="22">
        <v>118.3</v>
      </c>
      <c r="M31" s="43" t="s">
        <v>93</v>
      </c>
      <c r="O31" s="1"/>
    </row>
    <row r="32" spans="1:13" ht="90">
      <c r="A32" s="1">
        <v>1</v>
      </c>
      <c r="B32" s="16" t="s">
        <v>33</v>
      </c>
      <c r="C32" s="49" t="s">
        <v>94</v>
      </c>
      <c r="D32" s="94" t="s">
        <v>95</v>
      </c>
      <c r="E32" s="50" t="s">
        <v>10</v>
      </c>
      <c r="F32" s="51" t="s">
        <v>96</v>
      </c>
      <c r="G32" s="51" t="s">
        <v>97</v>
      </c>
      <c r="H32" s="51">
        <v>64</v>
      </c>
      <c r="I32" s="51">
        <v>74.7</v>
      </c>
      <c r="J32" s="51">
        <v>74.7</v>
      </c>
      <c r="K32" s="51">
        <v>74.7</v>
      </c>
      <c r="L32" s="51">
        <v>74.7</v>
      </c>
      <c r="M32" s="52" t="s">
        <v>98</v>
      </c>
    </row>
    <row r="33" spans="2:15" ht="15" customHeight="1">
      <c r="B33" s="16"/>
      <c r="C33" s="40" t="s">
        <v>202</v>
      </c>
      <c r="D33" s="41"/>
      <c r="E33" s="41"/>
      <c r="F33" s="41"/>
      <c r="G33" s="41"/>
      <c r="H33" s="41"/>
      <c r="I33" s="41"/>
      <c r="J33" s="41"/>
      <c r="K33" s="41"/>
      <c r="L33" s="41"/>
      <c r="M33" s="42"/>
      <c r="N33" s="15"/>
      <c r="O33" s="15"/>
    </row>
    <row r="34" spans="1:15" ht="45">
      <c r="A34" s="1">
        <v>1</v>
      </c>
      <c r="B34" s="16" t="s">
        <v>27</v>
      </c>
      <c r="C34" s="34" t="s">
        <v>99</v>
      </c>
      <c r="D34" s="53" t="s">
        <v>100</v>
      </c>
      <c r="E34" s="35"/>
      <c r="F34" s="54" t="s">
        <v>30</v>
      </c>
      <c r="G34" s="54" t="s">
        <v>30</v>
      </c>
      <c r="H34" s="54" t="s">
        <v>30</v>
      </c>
      <c r="I34" s="54" t="s">
        <v>30</v>
      </c>
      <c r="J34" s="54" t="s">
        <v>30</v>
      </c>
      <c r="K34" s="54" t="s">
        <v>30</v>
      </c>
      <c r="L34" s="54"/>
      <c r="M34" s="55" t="s">
        <v>30</v>
      </c>
      <c r="O34" s="1"/>
    </row>
    <row r="35" spans="1:13" ht="15">
      <c r="A35" s="1">
        <v>1</v>
      </c>
      <c r="B35" s="16" t="s">
        <v>27</v>
      </c>
      <c r="C35" s="37" t="s">
        <v>101</v>
      </c>
      <c r="D35" s="95" t="s">
        <v>102</v>
      </c>
      <c r="E35" s="38" t="s">
        <v>10</v>
      </c>
      <c r="F35" s="19">
        <v>86.031</v>
      </c>
      <c r="G35" s="19">
        <v>86.031</v>
      </c>
      <c r="H35" s="19">
        <v>118</v>
      </c>
      <c r="I35" s="19">
        <v>165</v>
      </c>
      <c r="J35" s="19">
        <v>165</v>
      </c>
      <c r="K35" s="19">
        <v>165</v>
      </c>
      <c r="L35" s="29">
        <v>165</v>
      </c>
      <c r="M35" s="23"/>
    </row>
    <row r="36" spans="1:13" ht="15">
      <c r="A36" s="1">
        <v>1</v>
      </c>
      <c r="B36" s="16" t="s">
        <v>27</v>
      </c>
      <c r="C36" s="37" t="s">
        <v>103</v>
      </c>
      <c r="D36" s="95" t="s">
        <v>104</v>
      </c>
      <c r="E36" s="38" t="s">
        <v>10</v>
      </c>
      <c r="F36" s="19">
        <v>100</v>
      </c>
      <c r="G36" s="19">
        <v>100</v>
      </c>
      <c r="H36" s="19">
        <v>200</v>
      </c>
      <c r="I36" s="19">
        <v>182</v>
      </c>
      <c r="J36" s="19">
        <v>182</v>
      </c>
      <c r="K36" s="19">
        <v>182</v>
      </c>
      <c r="L36" s="29">
        <v>182</v>
      </c>
      <c r="M36" s="23"/>
    </row>
    <row r="37" spans="1:13" ht="15">
      <c r="A37" s="1">
        <v>1</v>
      </c>
      <c r="B37" s="16" t="s">
        <v>27</v>
      </c>
      <c r="C37" s="37" t="s">
        <v>105</v>
      </c>
      <c r="D37" s="95" t="s">
        <v>106</v>
      </c>
      <c r="E37" s="38" t="s">
        <v>10</v>
      </c>
      <c r="F37" s="23"/>
      <c r="G37" s="23"/>
      <c r="H37" s="23"/>
      <c r="I37" s="23"/>
      <c r="J37" s="23"/>
      <c r="K37" s="23"/>
      <c r="L37" s="23"/>
      <c r="M37" s="23"/>
    </row>
    <row r="38" spans="1:13" ht="75">
      <c r="A38" s="1">
        <v>1</v>
      </c>
      <c r="B38" s="16" t="s">
        <v>27</v>
      </c>
      <c r="C38" s="37" t="s">
        <v>107</v>
      </c>
      <c r="D38" s="95" t="s">
        <v>108</v>
      </c>
      <c r="E38" s="38" t="s">
        <v>10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0" t="s">
        <v>109</v>
      </c>
    </row>
    <row r="39" spans="1:13" ht="93" customHeight="1">
      <c r="A39" s="1">
        <v>1</v>
      </c>
      <c r="B39" s="16" t="s">
        <v>27</v>
      </c>
      <c r="C39" s="49" t="s">
        <v>110</v>
      </c>
      <c r="D39" s="95" t="s">
        <v>111</v>
      </c>
      <c r="E39" s="38" t="s">
        <v>10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47"/>
    </row>
    <row r="40" spans="2:15" ht="24" customHeight="1">
      <c r="B40" s="16"/>
      <c r="C40" s="56"/>
      <c r="D40" s="57"/>
      <c r="E40" s="58"/>
      <c r="F40" s="59"/>
      <c r="G40" s="59"/>
      <c r="H40" s="59"/>
      <c r="I40" s="59"/>
      <c r="J40" s="59"/>
      <c r="K40" s="60"/>
      <c r="L40" s="60"/>
      <c r="M40" s="61"/>
      <c r="N40" s="15"/>
      <c r="O40" s="15"/>
    </row>
    <row r="41" spans="1:13" ht="45">
      <c r="A41" s="1">
        <v>1</v>
      </c>
      <c r="B41" s="16" t="s">
        <v>27</v>
      </c>
      <c r="C41" s="34" t="s">
        <v>112</v>
      </c>
      <c r="D41" s="96" t="s">
        <v>113</v>
      </c>
      <c r="E41" s="35" t="s">
        <v>10</v>
      </c>
      <c r="F41" s="62">
        <v>8.504225352112677</v>
      </c>
      <c r="G41" s="62">
        <v>8.972740315638452</v>
      </c>
      <c r="H41" s="63">
        <v>9.582726110103202</v>
      </c>
      <c r="I41" s="63">
        <v>9.95</v>
      </c>
      <c r="J41" s="63">
        <v>12</v>
      </c>
      <c r="K41" s="63">
        <v>13</v>
      </c>
      <c r="L41" s="63">
        <v>14</v>
      </c>
      <c r="M41" s="64"/>
    </row>
    <row r="42" spans="2:15" ht="15" customHeight="1">
      <c r="B42" s="16"/>
      <c r="C42" s="40" t="s">
        <v>203</v>
      </c>
      <c r="D42" s="41"/>
      <c r="E42" s="41"/>
      <c r="F42" s="41"/>
      <c r="G42" s="41"/>
      <c r="H42" s="41"/>
      <c r="I42" s="41"/>
      <c r="J42" s="41"/>
      <c r="K42" s="41"/>
      <c r="L42" s="41"/>
      <c r="M42" s="42"/>
      <c r="N42" s="15"/>
      <c r="O42" s="15"/>
    </row>
    <row r="43" spans="1:15" s="65" customFormat="1" ht="63" customHeight="1">
      <c r="A43" s="1">
        <v>1</v>
      </c>
      <c r="B43" s="16" t="s">
        <v>21</v>
      </c>
      <c r="C43" s="37" t="s">
        <v>114</v>
      </c>
      <c r="D43" s="95" t="s">
        <v>115</v>
      </c>
      <c r="E43" s="38" t="s">
        <v>116</v>
      </c>
      <c r="F43" s="25">
        <v>26.51</v>
      </c>
      <c r="G43" s="25">
        <v>26.7</v>
      </c>
      <c r="H43" s="25">
        <v>26.79</v>
      </c>
      <c r="I43" s="25">
        <v>26.926110167435088</v>
      </c>
      <c r="J43" s="25">
        <v>27.01</v>
      </c>
      <c r="K43" s="25">
        <v>27.01</v>
      </c>
      <c r="L43" s="25">
        <v>27.01</v>
      </c>
      <c r="M43" s="23" t="s">
        <v>117</v>
      </c>
      <c r="O43" s="66"/>
    </row>
    <row r="44" spans="1:15" s="65" customFormat="1" ht="30">
      <c r="A44" s="1">
        <v>1</v>
      </c>
      <c r="B44" s="16" t="s">
        <v>21</v>
      </c>
      <c r="C44" s="37" t="s">
        <v>118</v>
      </c>
      <c r="D44" s="95" t="s">
        <v>119</v>
      </c>
      <c r="E44" s="38" t="s">
        <v>116</v>
      </c>
      <c r="F44" s="25">
        <v>0.19635593220338982</v>
      </c>
      <c r="G44" s="25">
        <v>0.13368390804597702</v>
      </c>
      <c r="H44" s="25">
        <v>0.14261311851350955</v>
      </c>
      <c r="I44" s="25">
        <v>0.10117883798110854</v>
      </c>
      <c r="J44" s="25">
        <v>0.09175574620360599</v>
      </c>
      <c r="K44" s="25">
        <v>0.10463574101970771</v>
      </c>
      <c r="L44" s="25">
        <v>0.10561991503503627</v>
      </c>
      <c r="M44" s="23"/>
      <c r="O44" s="66"/>
    </row>
    <row r="45" spans="1:13" ht="60">
      <c r="A45" s="1">
        <v>1</v>
      </c>
      <c r="B45" s="16" t="s">
        <v>15</v>
      </c>
      <c r="C45" s="37" t="s">
        <v>120</v>
      </c>
      <c r="D45" s="95" t="s">
        <v>121</v>
      </c>
      <c r="E45" s="38" t="s">
        <v>122</v>
      </c>
      <c r="F45" s="25">
        <v>0.45480225988700573</v>
      </c>
      <c r="G45" s="25">
        <v>0.18965517241379315</v>
      </c>
      <c r="H45" s="25">
        <v>1.023138211860171</v>
      </c>
      <c r="I45" s="25">
        <v>0.6277124536348755</v>
      </c>
      <c r="J45" s="25">
        <v>0.6392316985517883</v>
      </c>
      <c r="K45" s="25">
        <v>0.6491590439657715</v>
      </c>
      <c r="L45" s="25">
        <v>0.6552648492734083</v>
      </c>
      <c r="M45" s="23"/>
    </row>
    <row r="46" spans="1:13" ht="75">
      <c r="A46" s="1">
        <v>1</v>
      </c>
      <c r="B46" s="16" t="s">
        <v>15</v>
      </c>
      <c r="C46" s="37" t="s">
        <v>123</v>
      </c>
      <c r="D46" s="95" t="s">
        <v>124</v>
      </c>
      <c r="E46" s="38" t="s">
        <v>122</v>
      </c>
      <c r="F46" s="25">
        <v>0.45480225988700573</v>
      </c>
      <c r="G46" s="25">
        <v>0.18965517241379315</v>
      </c>
      <c r="H46" s="25">
        <v>1.023138211860171</v>
      </c>
      <c r="I46" s="25">
        <v>0.6277124536348755</v>
      </c>
      <c r="J46" s="25">
        <v>0.6392316985517883</v>
      </c>
      <c r="K46" s="25">
        <v>0.6491590439657715</v>
      </c>
      <c r="L46" s="25">
        <v>0.6552648492734083</v>
      </c>
      <c r="M46" s="23"/>
    </row>
    <row r="47" spans="1:13" ht="129" customHeight="1">
      <c r="A47" s="1">
        <v>1</v>
      </c>
      <c r="B47" s="16" t="s">
        <v>15</v>
      </c>
      <c r="C47" s="37" t="s">
        <v>125</v>
      </c>
      <c r="D47" s="97" t="s">
        <v>207</v>
      </c>
      <c r="E47" s="38"/>
      <c r="F47" s="54" t="s">
        <v>30</v>
      </c>
      <c r="G47" s="54" t="s">
        <v>30</v>
      </c>
      <c r="H47" s="54" t="s">
        <v>30</v>
      </c>
      <c r="I47" s="54" t="s">
        <v>30</v>
      </c>
      <c r="J47" s="54" t="s">
        <v>30</v>
      </c>
      <c r="K47" s="54" t="s">
        <v>30</v>
      </c>
      <c r="L47" s="54"/>
      <c r="M47" s="55" t="s">
        <v>30</v>
      </c>
    </row>
    <row r="48" spans="1:13" ht="30">
      <c r="A48" s="1">
        <v>1</v>
      </c>
      <c r="B48" s="16" t="s">
        <v>15</v>
      </c>
      <c r="C48" s="37" t="s">
        <v>126</v>
      </c>
      <c r="D48" s="95" t="s">
        <v>127</v>
      </c>
      <c r="E48" s="38" t="s">
        <v>116</v>
      </c>
      <c r="F48" s="23"/>
      <c r="G48" s="23"/>
      <c r="H48" s="23"/>
      <c r="I48" s="23"/>
      <c r="J48" s="23"/>
      <c r="K48" s="23"/>
      <c r="L48" s="23"/>
      <c r="M48" s="67" t="s">
        <v>128</v>
      </c>
    </row>
    <row r="49" spans="1:13" ht="45">
      <c r="A49" s="1">
        <v>1</v>
      </c>
      <c r="B49" s="16" t="s">
        <v>15</v>
      </c>
      <c r="C49" s="49" t="s">
        <v>129</v>
      </c>
      <c r="D49" s="98" t="s">
        <v>130</v>
      </c>
      <c r="E49" s="50" t="s">
        <v>116</v>
      </c>
      <c r="F49" s="68"/>
      <c r="G49" s="68"/>
      <c r="H49" s="68"/>
      <c r="I49" s="68"/>
      <c r="J49" s="68"/>
      <c r="K49" s="68"/>
      <c r="L49" s="68"/>
      <c r="M49" s="67" t="s">
        <v>128</v>
      </c>
    </row>
    <row r="50" spans="2:15" ht="15" customHeight="1">
      <c r="B50" s="16"/>
      <c r="C50" s="69" t="s">
        <v>204</v>
      </c>
      <c r="D50" s="70"/>
      <c r="E50" s="70"/>
      <c r="F50" s="70"/>
      <c r="G50" s="70"/>
      <c r="H50" s="70"/>
      <c r="I50" s="70"/>
      <c r="J50" s="70"/>
      <c r="K50" s="70"/>
      <c r="L50" s="70"/>
      <c r="M50" s="71"/>
      <c r="N50" s="15"/>
      <c r="O50" s="15"/>
    </row>
    <row r="51" spans="1:13" ht="120">
      <c r="A51" s="1">
        <v>1</v>
      </c>
      <c r="B51" s="16" t="s">
        <v>21</v>
      </c>
      <c r="C51" s="34" t="s">
        <v>131</v>
      </c>
      <c r="D51" s="99" t="s">
        <v>132</v>
      </c>
      <c r="E51" s="72" t="s">
        <v>10</v>
      </c>
      <c r="F51" s="73">
        <v>27.330316742081447</v>
      </c>
      <c r="G51" s="73">
        <v>27.330316742081447</v>
      </c>
      <c r="H51" s="73">
        <v>28.933092224231466</v>
      </c>
      <c r="I51" s="73">
        <v>29.1</v>
      </c>
      <c r="J51" s="73">
        <v>31.3</v>
      </c>
      <c r="K51" s="73">
        <v>32</v>
      </c>
      <c r="L51" s="74">
        <v>33</v>
      </c>
      <c r="M51" s="75"/>
    </row>
    <row r="52" spans="1:13" ht="309" customHeight="1">
      <c r="A52" s="1">
        <v>1</v>
      </c>
      <c r="B52" s="16" t="s">
        <v>21</v>
      </c>
      <c r="C52" s="37" t="s">
        <v>133</v>
      </c>
      <c r="D52" s="76" t="s">
        <v>208</v>
      </c>
      <c r="E52" s="48" t="s">
        <v>10</v>
      </c>
      <c r="F52" s="73">
        <v>33.33333333333333</v>
      </c>
      <c r="G52" s="73">
        <v>33.33333333333333</v>
      </c>
      <c r="H52" s="73">
        <v>40</v>
      </c>
      <c r="I52" s="73">
        <v>40</v>
      </c>
      <c r="J52" s="73">
        <v>40</v>
      </c>
      <c r="K52" s="73">
        <v>40</v>
      </c>
      <c r="L52" s="73">
        <v>40</v>
      </c>
      <c r="M52" s="75" t="s">
        <v>134</v>
      </c>
    </row>
    <row r="53" spans="1:13" ht="75">
      <c r="A53" s="1">
        <v>1</v>
      </c>
      <c r="B53" s="16" t="s">
        <v>15</v>
      </c>
      <c r="C53" s="37" t="s">
        <v>135</v>
      </c>
      <c r="D53" s="76" t="s">
        <v>136</v>
      </c>
      <c r="E53" s="48" t="s">
        <v>10</v>
      </c>
      <c r="F53" s="73">
        <v>34.9</v>
      </c>
      <c r="G53" s="73">
        <v>55</v>
      </c>
      <c r="H53" s="73">
        <v>75</v>
      </c>
      <c r="I53" s="73">
        <v>75</v>
      </c>
      <c r="J53" s="73">
        <v>80</v>
      </c>
      <c r="K53" s="73">
        <v>80</v>
      </c>
      <c r="L53" s="73">
        <v>90</v>
      </c>
      <c r="M53" s="23"/>
    </row>
    <row r="54" spans="2:15" ht="90">
      <c r="B54" s="16" t="s">
        <v>21</v>
      </c>
      <c r="C54" s="37" t="s">
        <v>137</v>
      </c>
      <c r="D54" s="76" t="s">
        <v>138</v>
      </c>
      <c r="E54" s="48" t="s">
        <v>10</v>
      </c>
      <c r="F54" s="73">
        <v>0.9380863039399625</v>
      </c>
      <c r="G54" s="73">
        <v>5.307262569832402</v>
      </c>
      <c r="H54" s="73">
        <v>7.68566493955095</v>
      </c>
      <c r="I54" s="73">
        <v>1.6</v>
      </c>
      <c r="J54" s="73"/>
      <c r="K54" s="73"/>
      <c r="L54" s="73"/>
      <c r="M54" s="77" t="s">
        <v>139</v>
      </c>
      <c r="O54" s="1"/>
    </row>
    <row r="55" spans="2:15" ht="15">
      <c r="B55" s="16"/>
      <c r="C55" s="69" t="s">
        <v>205</v>
      </c>
      <c r="D55" s="70"/>
      <c r="E55" s="70"/>
      <c r="F55" s="70"/>
      <c r="G55" s="70"/>
      <c r="H55" s="70"/>
      <c r="I55" s="70"/>
      <c r="J55" s="70"/>
      <c r="K55" s="70"/>
      <c r="L55" s="70"/>
      <c r="M55" s="71"/>
      <c r="N55" s="15"/>
      <c r="O55" s="15"/>
    </row>
    <row r="56" spans="1:13" ht="120">
      <c r="A56" s="1">
        <v>1</v>
      </c>
      <c r="B56" s="16" t="s">
        <v>140</v>
      </c>
      <c r="C56" s="37" t="s">
        <v>141</v>
      </c>
      <c r="D56" s="76" t="s">
        <v>142</v>
      </c>
      <c r="E56" s="48" t="s">
        <v>10</v>
      </c>
      <c r="F56" s="73">
        <v>30.3</v>
      </c>
      <c r="G56" s="73">
        <v>36.7</v>
      </c>
      <c r="H56" s="73">
        <v>49.76</v>
      </c>
      <c r="I56" s="73">
        <v>32</v>
      </c>
      <c r="J56" s="73">
        <v>37.7</v>
      </c>
      <c r="K56" s="73">
        <v>65.5</v>
      </c>
      <c r="L56" s="73">
        <v>64.1</v>
      </c>
      <c r="M56" s="23"/>
    </row>
    <row r="57" spans="1:13" ht="90">
      <c r="A57" s="1">
        <v>1</v>
      </c>
      <c r="B57" s="16" t="s">
        <v>15</v>
      </c>
      <c r="C57" s="37" t="s">
        <v>143</v>
      </c>
      <c r="D57" s="76" t="s">
        <v>144</v>
      </c>
      <c r="E57" s="48" t="s">
        <v>10</v>
      </c>
      <c r="F57" s="25">
        <v>0.07</v>
      </c>
      <c r="G57" s="25">
        <v>0.07</v>
      </c>
      <c r="H57" s="25">
        <v>0.07</v>
      </c>
      <c r="I57" s="25">
        <v>0.07</v>
      </c>
      <c r="J57" s="25">
        <v>0.02</v>
      </c>
      <c r="K57" s="25">
        <v>0</v>
      </c>
      <c r="L57" s="25">
        <v>0</v>
      </c>
      <c r="M57" s="78" t="s">
        <v>145</v>
      </c>
    </row>
    <row r="58" spans="1:13" ht="60">
      <c r="A58" s="1">
        <v>1</v>
      </c>
      <c r="B58" s="16" t="s">
        <v>21</v>
      </c>
      <c r="C58" s="37" t="s">
        <v>146</v>
      </c>
      <c r="D58" s="76" t="s">
        <v>147</v>
      </c>
      <c r="E58" s="48" t="s">
        <v>89</v>
      </c>
      <c r="F58" s="25">
        <v>26660.48523</v>
      </c>
      <c r="G58" s="25">
        <v>23406.15417</v>
      </c>
      <c r="H58" s="25">
        <v>25369.39409</v>
      </c>
      <c r="I58" s="25">
        <v>340223.63</v>
      </c>
      <c r="J58" s="25">
        <v>309682</v>
      </c>
      <c r="K58" s="25">
        <v>0</v>
      </c>
      <c r="L58" s="25">
        <v>0</v>
      </c>
      <c r="M58" s="78" t="s">
        <v>148</v>
      </c>
    </row>
    <row r="59" spans="1:13" ht="90">
      <c r="A59" s="1">
        <v>1</v>
      </c>
      <c r="B59" s="16" t="s">
        <v>140</v>
      </c>
      <c r="C59" s="37" t="s">
        <v>149</v>
      </c>
      <c r="D59" s="76" t="s">
        <v>150</v>
      </c>
      <c r="E59" s="48" t="s">
        <v>10</v>
      </c>
      <c r="F59" s="79">
        <v>0.7</v>
      </c>
      <c r="G59" s="79">
        <v>1</v>
      </c>
      <c r="H59" s="79">
        <v>1.5</v>
      </c>
      <c r="I59" s="79">
        <v>0.2</v>
      </c>
      <c r="J59" s="79">
        <v>0</v>
      </c>
      <c r="K59" s="79">
        <v>0</v>
      </c>
      <c r="L59" s="79">
        <v>0</v>
      </c>
      <c r="M59" s="23"/>
    </row>
    <row r="60" spans="2:15" ht="75">
      <c r="B60" s="16" t="s">
        <v>140</v>
      </c>
      <c r="C60" s="37" t="s">
        <v>151</v>
      </c>
      <c r="D60" s="76" t="s">
        <v>152</v>
      </c>
      <c r="E60" s="48" t="s">
        <v>13</v>
      </c>
      <c r="F60" s="22">
        <v>832.909604519774</v>
      </c>
      <c r="G60" s="22">
        <v>886.3218390804599</v>
      </c>
      <c r="H60" s="22">
        <v>950.6365213300797</v>
      </c>
      <c r="I60" s="22">
        <v>917</v>
      </c>
      <c r="J60" s="22">
        <v>988.9434325824654</v>
      </c>
      <c r="K60" s="22">
        <v>994.3221878833998</v>
      </c>
      <c r="L60" s="22">
        <v>1016.4944898183128</v>
      </c>
      <c r="M60" s="22"/>
      <c r="O60" s="1"/>
    </row>
    <row r="61" spans="2:15" ht="60">
      <c r="B61" s="16" t="s">
        <v>21</v>
      </c>
      <c r="C61" s="80" t="s">
        <v>153</v>
      </c>
      <c r="D61" s="76" t="s">
        <v>154</v>
      </c>
      <c r="E61" s="48" t="s">
        <v>155</v>
      </c>
      <c r="F61" s="73" t="s">
        <v>156</v>
      </c>
      <c r="G61" s="73" t="s">
        <v>156</v>
      </c>
      <c r="H61" s="73" t="s">
        <v>156</v>
      </c>
      <c r="I61" s="73" t="s">
        <v>156</v>
      </c>
      <c r="J61" s="73" t="s">
        <v>156</v>
      </c>
      <c r="K61" s="73" t="s">
        <v>157</v>
      </c>
      <c r="L61" s="73" t="s">
        <v>157</v>
      </c>
      <c r="M61" s="23"/>
      <c r="O61" s="1"/>
    </row>
    <row r="62" spans="1:13" ht="60">
      <c r="A62" s="1">
        <v>1</v>
      </c>
      <c r="B62" s="16"/>
      <c r="C62" s="80" t="s">
        <v>158</v>
      </c>
      <c r="D62" s="76" t="s">
        <v>159</v>
      </c>
      <c r="E62" s="48" t="s">
        <v>160</v>
      </c>
      <c r="F62" s="23"/>
      <c r="G62" s="23"/>
      <c r="H62" s="23"/>
      <c r="I62" s="23"/>
      <c r="J62" s="23"/>
      <c r="K62" s="23"/>
      <c r="L62" s="23"/>
      <c r="M62" s="23"/>
    </row>
    <row r="63" spans="2:15" ht="30">
      <c r="B63" s="81" t="s">
        <v>4</v>
      </c>
      <c r="C63" s="80" t="s">
        <v>161</v>
      </c>
      <c r="D63" s="76" t="s">
        <v>162</v>
      </c>
      <c r="E63" s="48" t="s">
        <v>163</v>
      </c>
      <c r="F63" s="73">
        <v>35.4</v>
      </c>
      <c r="G63" s="73">
        <v>34.8</v>
      </c>
      <c r="H63" s="73">
        <v>34.013</v>
      </c>
      <c r="I63" s="73">
        <v>33.295500000000004</v>
      </c>
      <c r="J63" s="73">
        <v>32.6955</v>
      </c>
      <c r="K63" s="73">
        <v>32.1955</v>
      </c>
      <c r="L63" s="73">
        <v>31.895500000000002</v>
      </c>
      <c r="M63" s="23"/>
      <c r="O63" s="1"/>
    </row>
    <row r="64" spans="2:15" ht="20.25" customHeight="1">
      <c r="B64" s="16"/>
      <c r="C64" s="82" t="s">
        <v>164</v>
      </c>
      <c r="D64" s="83"/>
      <c r="E64" s="83"/>
      <c r="F64" s="83"/>
      <c r="G64" s="83"/>
      <c r="H64" s="83"/>
      <c r="I64" s="83"/>
      <c r="J64" s="83"/>
      <c r="K64" s="83"/>
      <c r="L64" s="83"/>
      <c r="M64" s="84"/>
      <c r="O64" s="1"/>
    </row>
    <row r="65" spans="2:15" ht="45">
      <c r="B65" s="16" t="s">
        <v>21</v>
      </c>
      <c r="C65" s="80" t="s">
        <v>165</v>
      </c>
      <c r="D65" s="76" t="s">
        <v>166</v>
      </c>
      <c r="E65" s="48"/>
      <c r="F65" s="54" t="s">
        <v>30</v>
      </c>
      <c r="G65" s="54" t="s">
        <v>30</v>
      </c>
      <c r="H65" s="54" t="s">
        <v>30</v>
      </c>
      <c r="I65" s="54" t="s">
        <v>30</v>
      </c>
      <c r="J65" s="54" t="s">
        <v>30</v>
      </c>
      <c r="K65" s="54" t="s">
        <v>30</v>
      </c>
      <c r="L65" s="54"/>
      <c r="M65" s="55" t="s">
        <v>30</v>
      </c>
      <c r="O65" s="1"/>
    </row>
    <row r="66" spans="2:15" ht="75">
      <c r="B66" s="16" t="s">
        <v>21</v>
      </c>
      <c r="C66" s="80" t="s">
        <v>167</v>
      </c>
      <c r="D66" s="76" t="s">
        <v>168</v>
      </c>
      <c r="E66" s="85" t="s">
        <v>169</v>
      </c>
      <c r="F66" s="25">
        <v>1434.6712004875076</v>
      </c>
      <c r="G66" s="25">
        <v>1354.312146608315</v>
      </c>
      <c r="H66" s="25">
        <v>1422.8960425758382</v>
      </c>
      <c r="I66" s="25">
        <v>1430.3583041122092</v>
      </c>
      <c r="J66" s="25">
        <v>1430.3583041122092</v>
      </c>
      <c r="K66" s="25">
        <v>1430.3583041122092</v>
      </c>
      <c r="L66" s="25">
        <v>1430.3583041122092</v>
      </c>
      <c r="M66" s="78" t="s">
        <v>170</v>
      </c>
      <c r="N66" s="86"/>
      <c r="O66" s="1"/>
    </row>
    <row r="67" spans="2:15" ht="60">
      <c r="B67" s="16" t="s">
        <v>21</v>
      </c>
      <c r="C67" s="80" t="s">
        <v>171</v>
      </c>
      <c r="D67" s="76" t="s">
        <v>172</v>
      </c>
      <c r="E67" s="85" t="s">
        <v>173</v>
      </c>
      <c r="F67" s="25">
        <v>0.3174023363435088</v>
      </c>
      <c r="G67" s="25">
        <v>0.2752300586175652</v>
      </c>
      <c r="H67" s="25">
        <v>0.2752300586175652</v>
      </c>
      <c r="I67" s="25">
        <v>0.28861620000000004</v>
      </c>
      <c r="J67" s="25">
        <v>0.28861620000000004</v>
      </c>
      <c r="K67" s="25">
        <v>0.28861620000000004</v>
      </c>
      <c r="L67" s="25">
        <v>0.28861620000000004</v>
      </c>
      <c r="M67" s="78" t="s">
        <v>174</v>
      </c>
      <c r="O67" s="1"/>
    </row>
    <row r="68" spans="2:15" ht="48">
      <c r="B68" s="16" t="s">
        <v>21</v>
      </c>
      <c r="C68" s="80" t="s">
        <v>175</v>
      </c>
      <c r="D68" s="76" t="s">
        <v>176</v>
      </c>
      <c r="E68" s="85" t="s">
        <v>177</v>
      </c>
      <c r="F68" s="25">
        <v>22</v>
      </c>
      <c r="G68" s="25">
        <v>22.78</v>
      </c>
      <c r="H68" s="25">
        <v>23</v>
      </c>
      <c r="I68" s="25">
        <v>23</v>
      </c>
      <c r="J68" s="25">
        <v>23</v>
      </c>
      <c r="K68" s="25">
        <v>23</v>
      </c>
      <c r="L68" s="25">
        <v>23</v>
      </c>
      <c r="M68" s="78"/>
      <c r="O68" s="1"/>
    </row>
    <row r="69" spans="2:15" ht="48">
      <c r="B69" s="16" t="s">
        <v>21</v>
      </c>
      <c r="C69" s="80" t="s">
        <v>178</v>
      </c>
      <c r="D69" s="76" t="s">
        <v>179</v>
      </c>
      <c r="E69" s="85" t="s">
        <v>177</v>
      </c>
      <c r="F69" s="25">
        <v>29.4</v>
      </c>
      <c r="G69" s="25">
        <v>29</v>
      </c>
      <c r="H69" s="25">
        <v>29.5</v>
      </c>
      <c r="I69" s="25">
        <v>29.51</v>
      </c>
      <c r="J69" s="25">
        <v>29.51</v>
      </c>
      <c r="K69" s="25">
        <v>29.51</v>
      </c>
      <c r="L69" s="25">
        <v>29.51</v>
      </c>
      <c r="M69" s="23"/>
      <c r="O69" s="1"/>
    </row>
    <row r="70" spans="2:15" ht="36" customHeight="1">
      <c r="B70" s="16" t="s">
        <v>21</v>
      </c>
      <c r="C70" s="37" t="s">
        <v>180</v>
      </c>
      <c r="D70" s="76" t="s">
        <v>181</v>
      </c>
      <c r="E70" s="85" t="s">
        <v>177</v>
      </c>
      <c r="F70" s="23"/>
      <c r="G70" s="23"/>
      <c r="H70" s="23"/>
      <c r="I70" s="23"/>
      <c r="J70" s="23"/>
      <c r="K70" s="23"/>
      <c r="L70" s="23"/>
      <c r="M70" s="23"/>
      <c r="O70" s="1"/>
    </row>
    <row r="71" spans="2:15" ht="60">
      <c r="B71" s="81" t="s">
        <v>4</v>
      </c>
      <c r="C71" s="37" t="s">
        <v>182</v>
      </c>
      <c r="D71" s="76" t="s">
        <v>183</v>
      </c>
      <c r="E71" s="48"/>
      <c r="F71" s="54" t="s">
        <v>30</v>
      </c>
      <c r="G71" s="54" t="s">
        <v>30</v>
      </c>
      <c r="H71" s="54" t="s">
        <v>30</v>
      </c>
      <c r="I71" s="54" t="s">
        <v>30</v>
      </c>
      <c r="J71" s="54" t="s">
        <v>30</v>
      </c>
      <c r="K71" s="54" t="s">
        <v>30</v>
      </c>
      <c r="L71" s="54"/>
      <c r="M71" s="55" t="s">
        <v>30</v>
      </c>
      <c r="O71" s="1"/>
    </row>
    <row r="72" spans="2:15" ht="100.5" customHeight="1">
      <c r="B72" s="81" t="s">
        <v>4</v>
      </c>
      <c r="C72" s="37" t="s">
        <v>184</v>
      </c>
      <c r="D72" s="76" t="s">
        <v>168</v>
      </c>
      <c r="E72" s="48" t="s">
        <v>185</v>
      </c>
      <c r="F72" s="79">
        <v>88.08474576271186</v>
      </c>
      <c r="G72" s="79">
        <v>83.54310344827587</v>
      </c>
      <c r="H72" s="79">
        <v>61.23540999029784</v>
      </c>
      <c r="I72" s="79">
        <v>58.51000886005615</v>
      </c>
      <c r="J72" s="79">
        <v>57.92490877145559</v>
      </c>
      <c r="K72" s="79">
        <v>57.34565968374103</v>
      </c>
      <c r="L72" s="79">
        <v>56.77220308690362</v>
      </c>
      <c r="M72" s="87" t="s">
        <v>197</v>
      </c>
      <c r="O72" s="1"/>
    </row>
    <row r="73" spans="2:15" ht="64.5" customHeight="1">
      <c r="B73" s="81" t="s">
        <v>4</v>
      </c>
      <c r="C73" s="37" t="s">
        <v>186</v>
      </c>
      <c r="D73" s="76" t="s">
        <v>172</v>
      </c>
      <c r="E73" s="48" t="s">
        <v>173</v>
      </c>
      <c r="F73" s="79">
        <v>0.4325</v>
      </c>
      <c r="G73" s="79">
        <v>0.4436293103448276</v>
      </c>
      <c r="H73" s="79">
        <v>0.3268397377473319</v>
      </c>
      <c r="I73" s="79">
        <v>0.340427685422955</v>
      </c>
      <c r="J73" s="79">
        <v>0.33627467694331015</v>
      </c>
      <c r="K73" s="79">
        <v>0.33125215135655595</v>
      </c>
      <c r="L73" s="79">
        <v>0.3243367804182407</v>
      </c>
      <c r="M73" s="87" t="s">
        <v>187</v>
      </c>
      <c r="O73" s="1"/>
    </row>
    <row r="74" spans="2:15" ht="65.25" customHeight="1">
      <c r="B74" s="81" t="s">
        <v>4</v>
      </c>
      <c r="C74" s="37" t="s">
        <v>188</v>
      </c>
      <c r="D74" s="76" t="s">
        <v>176</v>
      </c>
      <c r="E74" s="48" t="s">
        <v>189</v>
      </c>
      <c r="F74" s="23" t="s">
        <v>190</v>
      </c>
      <c r="G74" s="23"/>
      <c r="H74" s="23"/>
      <c r="I74" s="23"/>
      <c r="J74" s="23"/>
      <c r="K74" s="23"/>
      <c r="L74" s="23"/>
      <c r="M74" s="78" t="s">
        <v>191</v>
      </c>
      <c r="O74" s="1"/>
    </row>
    <row r="75" spans="2:15" ht="43.5" customHeight="1">
      <c r="B75" s="81" t="s">
        <v>4</v>
      </c>
      <c r="C75" s="37" t="s">
        <v>192</v>
      </c>
      <c r="D75" s="76" t="s">
        <v>179</v>
      </c>
      <c r="E75" s="48" t="s">
        <v>189</v>
      </c>
      <c r="F75" s="25">
        <v>1.5</v>
      </c>
      <c r="G75" s="25">
        <v>1.47</v>
      </c>
      <c r="H75" s="25">
        <v>0.86</v>
      </c>
      <c r="I75" s="25">
        <v>0.7345497139253051</v>
      </c>
      <c r="J75" s="25">
        <v>0.7345497139253051</v>
      </c>
      <c r="K75" s="25">
        <v>0.7345497139253051</v>
      </c>
      <c r="L75" s="25">
        <v>0.7345497139253051</v>
      </c>
      <c r="M75" s="39"/>
      <c r="O75" s="1"/>
    </row>
    <row r="76" spans="2:15" ht="44.25" customHeight="1">
      <c r="B76" s="81" t="s">
        <v>4</v>
      </c>
      <c r="C76" s="37" t="s">
        <v>193</v>
      </c>
      <c r="D76" s="76" t="s">
        <v>181</v>
      </c>
      <c r="E76" s="48" t="s">
        <v>189</v>
      </c>
      <c r="F76" s="23"/>
      <c r="G76" s="23"/>
      <c r="H76" s="23"/>
      <c r="I76" s="23"/>
      <c r="J76" s="23"/>
      <c r="K76" s="23"/>
      <c r="L76" s="23"/>
      <c r="M76" s="23"/>
      <c r="O76" s="1"/>
    </row>
    <row r="77" spans="4:13" s="88" customFormat="1" ht="15">
      <c r="D77" s="100" t="s">
        <v>194</v>
      </c>
      <c r="E77" s="89"/>
      <c r="F77" s="89" t="e">
        <f>#REF!</f>
        <v>#REF!</v>
      </c>
      <c r="G77" s="89">
        <f>F78</f>
        <v>35.3</v>
      </c>
      <c r="H77" s="89">
        <f>G78</f>
        <v>34.403</v>
      </c>
      <c r="I77" s="89">
        <f>H78</f>
        <v>33.623</v>
      </c>
      <c r="J77" s="89">
        <v>32.968</v>
      </c>
      <c r="K77" s="89">
        <f>J78</f>
        <v>32.423</v>
      </c>
      <c r="L77" s="89">
        <f>K78</f>
        <v>31.968000000000004</v>
      </c>
      <c r="M77" s="89"/>
    </row>
    <row r="78" spans="4:13" s="88" customFormat="1" ht="15">
      <c r="D78" s="100" t="s">
        <v>195</v>
      </c>
      <c r="E78" s="89"/>
      <c r="F78" s="89">
        <v>35.3</v>
      </c>
      <c r="G78" s="89">
        <v>34.403</v>
      </c>
      <c r="H78" s="89">
        <v>33.623</v>
      </c>
      <c r="I78" s="89">
        <v>32.968</v>
      </c>
      <c r="J78" s="89">
        <f>J63*2-J77</f>
        <v>32.423</v>
      </c>
      <c r="K78" s="89">
        <f>K63*2-K77</f>
        <v>31.968000000000004</v>
      </c>
      <c r="L78" s="89">
        <f>L63*2-L77</f>
        <v>31.823</v>
      </c>
      <c r="M78" s="89"/>
    </row>
    <row r="79" spans="4:15" s="88" customFormat="1" ht="27" customHeight="1" hidden="1">
      <c r="D79" s="100" t="s">
        <v>162</v>
      </c>
      <c r="E79" s="89"/>
      <c r="F79" s="89" t="e">
        <f aca="true" t="shared" si="0" ref="F79:L79">(F77+F78)/2</f>
        <v>#REF!</v>
      </c>
      <c r="G79" s="89">
        <f t="shared" si="0"/>
        <v>34.8515</v>
      </c>
      <c r="H79" s="89">
        <f t="shared" si="0"/>
        <v>34.013</v>
      </c>
      <c r="I79" s="89">
        <f t="shared" si="0"/>
        <v>33.295500000000004</v>
      </c>
      <c r="J79" s="89">
        <f t="shared" si="0"/>
        <v>32.6955</v>
      </c>
      <c r="K79" s="89">
        <f t="shared" si="0"/>
        <v>32.1955</v>
      </c>
      <c r="L79" s="89">
        <f t="shared" si="0"/>
        <v>31.895500000000002</v>
      </c>
      <c r="M79" s="89"/>
      <c r="O79" s="90"/>
    </row>
    <row r="80" spans="4:15" s="88" customFormat="1" ht="27" customHeight="1" hidden="1">
      <c r="D80" s="100" t="s">
        <v>196</v>
      </c>
      <c r="E80" s="89"/>
      <c r="F80" s="89"/>
      <c r="G80" s="89" t="e">
        <f aca="true" t="shared" si="1" ref="G80:L80">G79/F79</f>
        <v>#REF!</v>
      </c>
      <c r="H80" s="89">
        <f t="shared" si="1"/>
        <v>0.9759407772979641</v>
      </c>
      <c r="I80" s="89">
        <f t="shared" si="1"/>
        <v>0.9789051245112165</v>
      </c>
      <c r="J80" s="89">
        <f t="shared" si="1"/>
        <v>0.9819795467856016</v>
      </c>
      <c r="K80" s="89">
        <f t="shared" si="1"/>
        <v>0.9847073756327324</v>
      </c>
      <c r="L80" s="89">
        <f t="shared" si="1"/>
        <v>0.9906819275985774</v>
      </c>
      <c r="M80" s="89"/>
      <c r="O80" s="90"/>
    </row>
    <row r="81" spans="4:15" s="88" customFormat="1" ht="24" customHeight="1" hidden="1">
      <c r="D81" s="100"/>
      <c r="E81" s="89"/>
      <c r="F81" s="89"/>
      <c r="G81" s="89"/>
      <c r="H81" s="89"/>
      <c r="I81" s="89"/>
      <c r="J81" s="89"/>
      <c r="K81" s="89"/>
      <c r="L81" s="89"/>
      <c r="M81" s="89"/>
      <c r="O81" s="90"/>
    </row>
    <row r="82" spans="4:15" s="88" customFormat="1" ht="15" hidden="1">
      <c r="D82" s="100"/>
      <c r="E82" s="89"/>
      <c r="F82" s="89"/>
      <c r="G82" s="89"/>
      <c r="H82" s="89"/>
      <c r="I82" s="89"/>
      <c r="J82" s="89"/>
      <c r="K82" s="89"/>
      <c r="L82" s="89"/>
      <c r="M82" s="89"/>
      <c r="O82" s="90"/>
    </row>
    <row r="83" spans="4:15" s="88" customFormat="1" ht="15" hidden="1">
      <c r="D83" s="100"/>
      <c r="E83" s="89"/>
      <c r="F83" s="89"/>
      <c r="G83" s="89"/>
      <c r="H83" s="89"/>
      <c r="I83" s="89"/>
      <c r="J83" s="89"/>
      <c r="K83" s="89"/>
      <c r="L83" s="89"/>
      <c r="M83" s="89"/>
      <c r="O83" s="90"/>
    </row>
    <row r="84" spans="4:15" s="88" customFormat="1" ht="15" hidden="1">
      <c r="D84" s="100"/>
      <c r="E84" s="89"/>
      <c r="F84" s="89"/>
      <c r="G84" s="89"/>
      <c r="H84" s="89"/>
      <c r="I84" s="89"/>
      <c r="J84" s="89"/>
      <c r="K84" s="89"/>
      <c r="L84" s="89"/>
      <c r="M84" s="89"/>
      <c r="O84" s="90"/>
    </row>
    <row r="85" spans="4:15" s="88" customFormat="1" ht="15" hidden="1">
      <c r="D85" s="100"/>
      <c r="E85" s="89"/>
      <c r="F85" s="89"/>
      <c r="G85" s="89"/>
      <c r="H85" s="89"/>
      <c r="I85" s="89"/>
      <c r="J85" s="89"/>
      <c r="K85" s="89"/>
      <c r="L85" s="89"/>
      <c r="M85" s="89"/>
      <c r="O85" s="90"/>
    </row>
    <row r="86" spans="4:15" s="88" customFormat="1" ht="15" hidden="1">
      <c r="D86" s="100"/>
      <c r="E86" s="89"/>
      <c r="F86" s="89"/>
      <c r="G86" s="89"/>
      <c r="H86" s="89"/>
      <c r="I86" s="89"/>
      <c r="J86" s="89"/>
      <c r="K86" s="89"/>
      <c r="L86" s="89"/>
      <c r="M86" s="89"/>
      <c r="O86" s="90"/>
    </row>
  </sheetData>
  <autoFilter ref="A4:M78"/>
  <mergeCells count="14">
    <mergeCell ref="D1:M1"/>
    <mergeCell ref="E3:E4"/>
    <mergeCell ref="D3:D4"/>
    <mergeCell ref="M3:M4"/>
    <mergeCell ref="D2:M2"/>
    <mergeCell ref="C42:M42"/>
    <mergeCell ref="C50:M50"/>
    <mergeCell ref="C64:M64"/>
    <mergeCell ref="C55:M55"/>
    <mergeCell ref="D5:M5"/>
    <mergeCell ref="F40:J40"/>
    <mergeCell ref="C20:M20"/>
    <mergeCell ref="C24:M24"/>
    <mergeCell ref="C33:M33"/>
  </mergeCells>
  <printOptions/>
  <pageMargins left="0.33" right="0.1" top="0.24" bottom="0.17" header="0.17" footer="0.15"/>
  <pageSetup fitToHeight="7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TanaKa</dc:creator>
  <cp:keywords/>
  <dc:description/>
  <cp:lastModifiedBy>TanaKa</cp:lastModifiedBy>
  <cp:lastPrinted>2014-04-30T10:51:24Z</cp:lastPrinted>
  <dcterms:created xsi:type="dcterms:W3CDTF">2014-04-30T08:51:36Z</dcterms:created>
  <dcterms:modified xsi:type="dcterms:W3CDTF">2014-04-30T11:22:13Z</dcterms:modified>
  <cp:category/>
  <cp:version/>
  <cp:contentType/>
  <cp:contentStatus/>
</cp:coreProperties>
</file>