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на 01.04.2024" sheetId="1" r:id="rId1"/>
  </sheets>
  <definedNames>
    <definedName name="_xlnm.Print_Area" localSheetId="0">'на 01.04.2024'!$B$10:$AB$126</definedName>
    <definedName name="Excel_BuiltIn_Print_Area" localSheetId="0">'на 01.04.2024'!$B$10:$AB$125</definedName>
  </definedNames>
  <calcPr fullCalcOnLoad="1"/>
</workbook>
</file>

<file path=xl/sharedStrings.xml><?xml version="1.0" encoding="utf-8"?>
<sst xmlns="http://schemas.openxmlformats.org/spreadsheetml/2006/main" count="217" uniqueCount="115">
  <si>
    <t>ПРИЛОЖЕНИЕ
к Порядку передачи министерству финансов Архангельской области информации о долговых обязательствах, отраженных в муниципальных долговых книгах муниципальных образований Архангельской области, утвержденному приказом министерства финансов Архангельской области</t>
  </si>
  <si>
    <t>от 9 декабря 2021 года № 10-01/106</t>
  </si>
  <si>
    <r>
      <rPr>
        <b/>
        <sz val="14"/>
        <rFont val="Arial Cyr"/>
        <family val="0"/>
      </rPr>
      <t xml:space="preserve">Сведения о долговых обязательствах муниципального образования "Онежский муниципальный район" на </t>
    </r>
    <r>
      <rPr>
        <b/>
        <u val="single"/>
        <sz val="14"/>
        <rFont val="Arial Cyr"/>
        <family val="0"/>
      </rPr>
      <t xml:space="preserve">1 апреля 2024 </t>
    </r>
    <r>
      <rPr>
        <b/>
        <sz val="14"/>
        <rFont val="Arial Cyr"/>
        <family val="0"/>
      </rPr>
      <t>года</t>
    </r>
  </si>
  <si>
    <t>рублей</t>
  </si>
  <si>
    <t>№ п/п</t>
  </si>
  <si>
    <t>Вид долгового обязательства, номер, дата муниципального контракта,  договора, соглашения, по которому возникло государственное долговое обязательство</t>
  </si>
  <si>
    <t>Наименование владельца ценной бумаги, кредитора, принципала, бенефициара</t>
  </si>
  <si>
    <t>Объем долгового обязательства по муниципальному контракту, договору, соглашению</t>
  </si>
  <si>
    <t>Целевое назначение долгового обязательства</t>
  </si>
  <si>
    <t>Условия заимствования</t>
  </si>
  <si>
    <t xml:space="preserve">Фактический объем долгового обязательства на начало года </t>
  </si>
  <si>
    <t>Привлечение долговых обязательств и начисление процентов</t>
  </si>
  <si>
    <t>Погашение/списание долговых обязательств, процентов</t>
  </si>
  <si>
    <t>Фактический объем долгового обязательства на конец отчетного периода</t>
  </si>
  <si>
    <t>Верхний предел муниципального долга на конец текущего финансового года 
(по состоянию на отчетную дату)</t>
  </si>
  <si>
    <t>Срок пользования заемными средствами</t>
  </si>
  <si>
    <t>Процентная ставка за пользование 
(с отражением динамики изменений), %</t>
  </si>
  <si>
    <t>основной долг</t>
  </si>
  <si>
    <t>проценты, комиссии</t>
  </si>
  <si>
    <t>пени, штрафы, неустойка</t>
  </si>
  <si>
    <t>в текущем месяце</t>
  </si>
  <si>
    <t>в течение года</t>
  </si>
  <si>
    <t>Начало 
(для кредита - дата первой выборки, для гарантии - дата подписания договора о предоставлении гарантии)</t>
  </si>
  <si>
    <t>Окончание 
(дата окончательного погашения, досрочного расторжения контракта, списания долгового обязательства по гарантии)</t>
  </si>
  <si>
    <t>1.</t>
  </si>
  <si>
    <t>Ценные бумаги муниципального образования (муниципальные ценные бумаги)</t>
  </si>
  <si>
    <t>1.1</t>
  </si>
  <si>
    <t>Ценные бумаги муниципального района/ округа, городского округа ___________________________________</t>
  </si>
  <si>
    <t>X</t>
  </si>
  <si>
    <t>1.2</t>
  </si>
  <si>
    <t>Ценные бумаги городского/ сельского поселения</t>
  </si>
  <si>
    <t>1.2.1</t>
  </si>
  <si>
    <t>Ценные бумаги городского/ сельского поселения_________________________________________________________</t>
  </si>
  <si>
    <t>1.2….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</si>
  <si>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</si>
  <si>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</si>
  <si>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2.1</t>
  </si>
  <si>
    <t>Кредиты муниципального района «Онежский муниципальный район»</t>
  </si>
  <si>
    <t>Соглашение №12 от 21 июля 2022г.</t>
  </si>
  <si>
    <t>Министерство финансов    Архангельской области</t>
  </si>
  <si>
    <t>Погашение долговых обязательств, полученных от кредитных организаций</t>
  </si>
  <si>
    <t>2.2</t>
  </si>
  <si>
    <t>Кредиты городского/ сельского поселения муниципального образования «Онежское»</t>
  </si>
  <si>
    <t>2.2.1</t>
  </si>
  <si>
    <t>Кредиты городского/ сельского поселения_________________________________________________________</t>
  </si>
  <si>
    <t>Соглашение №13 от 21 июля 2022г.</t>
  </si>
  <si>
    <t>2.2….</t>
  </si>
  <si>
    <t>3.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</si>
  <si>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</si>
  <si>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3.1</t>
  </si>
  <si>
    <t>3.2</t>
  </si>
  <si>
    <t>3.2.1</t>
  </si>
  <si>
    <t>3.2….</t>
  </si>
  <si>
    <t>4.</t>
  </si>
  <si>
    <t>Кредиты, привлеченные муниципальным образованием от кредитных организаций в валюте Российской Федерации</t>
  </si>
  <si>
    <t>4.1</t>
  </si>
  <si>
    <t>4.1.1</t>
  </si>
  <si>
    <t xml:space="preserve">Муниципальный контракт № 01-2023 от 07.11.2023 г. </t>
  </si>
  <si>
    <t>ОАО КБ "СЕВЕРГАЗБАНК"</t>
  </si>
  <si>
    <t>Покрытие дефицита бюджета МО «Онежский муниципальный район», погашение долговых обязательств</t>
  </si>
  <si>
    <t>4.2</t>
  </si>
  <si>
    <t>4.2.1</t>
  </si>
  <si>
    <t>2.1.2</t>
  </si>
  <si>
    <t>Муниципальный контракт  № 02-2022 от 18.11.2022 г.</t>
  </si>
  <si>
    <t>ПАО «Сбербанк России»</t>
  </si>
  <si>
    <t>Покрытие дефицита бюджета, погашение долговых обязательств</t>
  </si>
  <si>
    <t>10.0448</t>
  </si>
  <si>
    <t>2.1.3</t>
  </si>
  <si>
    <t>Муниципальный контракт  № 02-2023 от 08.11.2023 г.</t>
  </si>
  <si>
    <t>АО «Банк Финсервис»</t>
  </si>
  <si>
    <t>5.</t>
  </si>
  <si>
    <t>Гарантии муниципального образования (муниципальные гарантии), выраженные в валюте Российской Федерации</t>
  </si>
  <si>
    <t>5.1</t>
  </si>
  <si>
    <t>Гарантии муниципального района/ округа, городского округа ___________________________________</t>
  </si>
  <si>
    <t>5.2</t>
  </si>
  <si>
    <t>Гарантии городского/ сельского поселения_________________________________________________________</t>
  </si>
  <si>
    <t>5.2.1</t>
  </si>
  <si>
    <t>5.2….</t>
  </si>
  <si>
    <t>6.</t>
  </si>
  <si>
    <t xml:space="preserve">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</si>
  <si>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6.1</t>
  </si>
  <si>
    <t>6.2</t>
  </si>
  <si>
    <t>6.2.1</t>
  </si>
  <si>
    <t>6.2….</t>
  </si>
  <si>
    <t>7.</t>
  </si>
  <si>
    <t>Иные долговые обязательства муниципального образования</t>
  </si>
  <si>
    <t>7.1</t>
  </si>
  <si>
    <t>Иные долговые обязательства муниципального района/ округа, городского округа ___________________________________</t>
  </si>
  <si>
    <t>7.2</t>
  </si>
  <si>
    <t>Иные долговые обязательства городского/ сельского поселения_________________________________________________________</t>
  </si>
  <si>
    <t>7.2.1</t>
  </si>
  <si>
    <t>7.2….</t>
  </si>
  <si>
    <t>8</t>
  </si>
  <si>
    <t>ИТОГО муниципальный долг муниципальных образований Архангельской области</t>
  </si>
  <si>
    <t>в том числе:</t>
  </si>
  <si>
    <t>8.1</t>
  </si>
  <si>
    <t xml:space="preserve">Долг муниципальных районов/ округов, городских округов </t>
  </si>
  <si>
    <t>8.2</t>
  </si>
  <si>
    <t>Долг городских/ сельских поселений</t>
  </si>
  <si>
    <t xml:space="preserve">Руководитель финансового органа </t>
  </si>
  <si>
    <t>(Л.Ю.Коголева)</t>
  </si>
  <si>
    <t>расшифровка подписи</t>
  </si>
  <si>
    <t>МП</t>
  </si>
  <si>
    <t>Главный бухгалтер</t>
  </si>
  <si>
    <t>(Л.Н.Валявкина)</t>
  </si>
  <si>
    <t>Исполнитель Казанцева Марина Александровна  8(81839)70339 (нв.190)</t>
  </si>
  <si>
    <r>
      <rPr>
        <sz val="11"/>
        <rFont val="Arial Cyr"/>
        <family val="0"/>
      </rPr>
      <t xml:space="preserve">(Фамилия, имя, отчество,телефон </t>
    </r>
    <r>
      <rPr>
        <i/>
        <sz val="11"/>
        <rFont val="Arial Cyr"/>
        <family val="0"/>
      </rPr>
      <t>(с кодом района)</t>
    </r>
    <r>
      <rPr>
        <sz val="11"/>
        <rFont val="Arial Cyr"/>
        <family val="0"/>
      </rPr>
      <t>)</t>
    </r>
  </si>
  <si>
    <t>Заместитель министра –</t>
  </si>
  <si>
    <t>начальник бюджетного управления</t>
  </si>
  <si>
    <t>министерства финансов Архангельской области                                                             Т.В. Суровцева</t>
  </si>
  <si>
    <t>Начальник отдела правовой</t>
  </si>
  <si>
    <t xml:space="preserve">и кадровой работы </t>
  </si>
  <si>
    <t xml:space="preserve">министерства финансов Архангельской области                                                      Е.М. Александрова </t>
  </si>
  <si>
    <t>Начальник отдела государственного долга</t>
  </si>
  <si>
    <t>министерства финансов Архангельской области                                                                 С.В. Гичкина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</si>
</sst>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dd/mm/yyyy"/>
    <numFmt numFmtId="168" formatCode="#,###.00"/>
    <numFmt numFmtId="169" formatCode="#,#00.00;[RED]\-#,#00.00"/>
    <numFmt numFmtId="170" formatCode="dd/mm/yy"/>
    <numFmt numFmtId="171" formatCode="0.00"/>
  </numFmts>
  <fonts count="3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5">
    <xf numFmtId="164" fontId="0" fillId="0" borderId="0" xfId="0" applyAlignment="1">
      <alignment/>
    </xf>
    <xf numFmtId="164" fontId="0" fillId="24" borderId="0" xfId="0" applyFont="1" applyFill="1" applyAlignment="1">
      <alignment/>
    </xf>
    <xf numFmtId="164" fontId="0" fillId="24" borderId="0" xfId="0" applyFont="1" applyFill="1" applyAlignment="1">
      <alignment horizontal="center"/>
    </xf>
    <xf numFmtId="164" fontId="0" fillId="24" borderId="0" xfId="0" applyFont="1" applyFill="1" applyAlignment="1">
      <alignment/>
    </xf>
    <xf numFmtId="164" fontId="0" fillId="0" borderId="0" xfId="0" applyFont="1" applyFill="1" applyAlignment="1">
      <alignment/>
    </xf>
    <xf numFmtId="164" fontId="19" fillId="24" borderId="0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20" fillId="24" borderId="0" xfId="0" applyFont="1" applyFill="1" applyAlignment="1">
      <alignment/>
    </xf>
    <xf numFmtId="164" fontId="21" fillId="24" borderId="0" xfId="0" applyFont="1" applyFill="1" applyBorder="1" applyAlignment="1">
      <alignment wrapText="1"/>
    </xf>
    <xf numFmtId="164" fontId="0" fillId="24" borderId="0" xfId="0" applyFont="1" applyFill="1" applyAlignment="1">
      <alignment horizontal="right"/>
    </xf>
    <xf numFmtId="165" fontId="0" fillId="24" borderId="0" xfId="0" applyNumberFormat="1" applyFont="1" applyFill="1" applyAlignment="1">
      <alignment/>
    </xf>
    <xf numFmtId="165" fontId="0" fillId="24" borderId="10" xfId="0" applyNumberFormat="1" applyFont="1" applyFill="1" applyBorder="1" applyAlignment="1">
      <alignment horizontal="center" vertical="center" wrapText="1"/>
    </xf>
    <xf numFmtId="165" fontId="0" fillId="24" borderId="11" xfId="0" applyNumberFormat="1" applyFont="1" applyFill="1" applyBorder="1" applyAlignment="1">
      <alignment horizontal="center" vertical="center" wrapText="1"/>
    </xf>
    <xf numFmtId="164" fontId="23" fillId="24" borderId="0" xfId="0" applyFont="1" applyFill="1" applyAlignment="1">
      <alignment horizontal="center" vertical="center"/>
    </xf>
    <xf numFmtId="165" fontId="23" fillId="24" borderId="12" xfId="0" applyNumberFormat="1" applyFont="1" applyFill="1" applyBorder="1" applyAlignment="1">
      <alignment horizontal="center" vertical="center" wrapText="1"/>
    </xf>
    <xf numFmtId="164" fontId="23" fillId="24" borderId="13" xfId="0" applyFont="1" applyFill="1" applyBorder="1" applyAlignment="1">
      <alignment horizontal="center" vertical="center" wrapText="1"/>
    </xf>
    <xf numFmtId="164" fontId="23" fillId="24" borderId="14" xfId="0" applyFont="1" applyFill="1" applyBorder="1" applyAlignment="1">
      <alignment horizontal="center" vertical="center" wrapText="1"/>
    </xf>
    <xf numFmtId="164" fontId="23" fillId="24" borderId="14" xfId="0" applyFont="1" applyFill="1" applyBorder="1" applyAlignment="1">
      <alignment horizontal="center" vertical="center"/>
    </xf>
    <xf numFmtId="164" fontId="23" fillId="24" borderId="15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vertical="center"/>
    </xf>
    <xf numFmtId="165" fontId="20" fillId="24" borderId="14" xfId="0" applyNumberFormat="1" applyFont="1" applyFill="1" applyBorder="1" applyAlignment="1">
      <alignment horizontal="left" vertical="center" indent="1"/>
    </xf>
    <xf numFmtId="164" fontId="20" fillId="24" borderId="14" xfId="0" applyFont="1" applyFill="1" applyBorder="1" applyAlignment="1">
      <alignment horizontal="left" vertical="center"/>
    </xf>
    <xf numFmtId="166" fontId="20" fillId="24" borderId="14" xfId="0" applyNumberFormat="1" applyFont="1" applyFill="1" applyBorder="1" applyAlignment="1">
      <alignment vertical="center"/>
    </xf>
    <xf numFmtId="166" fontId="20" fillId="24" borderId="14" xfId="0" applyNumberFormat="1" applyFont="1" applyFill="1" applyBorder="1" applyAlignment="1">
      <alignment horizontal="right" vertical="center"/>
    </xf>
    <xf numFmtId="165" fontId="0" fillId="24" borderId="16" xfId="0" applyNumberFormat="1" applyFont="1" applyFill="1" applyBorder="1" applyAlignment="1">
      <alignment horizontal="left" vertical="center" indent="1"/>
    </xf>
    <xf numFmtId="164" fontId="0" fillId="24" borderId="16" xfId="0" applyFont="1" applyFill="1" applyBorder="1" applyAlignment="1">
      <alignment horizontal="left" vertical="center"/>
    </xf>
    <xf numFmtId="166" fontId="0" fillId="24" borderId="16" xfId="0" applyNumberFormat="1" applyFont="1" applyFill="1" applyBorder="1" applyAlignment="1">
      <alignment vertical="center"/>
    </xf>
    <xf numFmtId="164" fontId="0" fillId="24" borderId="16" xfId="0" applyFont="1" applyFill="1" applyBorder="1" applyAlignment="1">
      <alignment vertical="center"/>
    </xf>
    <xf numFmtId="165" fontId="0" fillId="24" borderId="17" xfId="0" applyNumberFormat="1" applyFill="1" applyBorder="1" applyAlignment="1">
      <alignment horizontal="left" vertical="center" indent="1"/>
    </xf>
    <xf numFmtId="167" fontId="0" fillId="24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vertical="center"/>
    </xf>
    <xf numFmtId="166" fontId="0" fillId="24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horizontal="right" vertical="center"/>
    </xf>
    <xf numFmtId="165" fontId="0" fillId="24" borderId="18" xfId="0" applyNumberFormat="1" applyFont="1" applyFill="1" applyBorder="1" applyAlignment="1">
      <alignment horizontal="left" vertical="center" indent="1"/>
    </xf>
    <xf numFmtId="164" fontId="0" fillId="24" borderId="18" xfId="0" applyFont="1" applyFill="1" applyBorder="1" applyAlignment="1">
      <alignment vertical="center"/>
    </xf>
    <xf numFmtId="166" fontId="0" fillId="24" borderId="18" xfId="0" applyNumberFormat="1" applyFont="1" applyFill="1" applyBorder="1" applyAlignment="1">
      <alignment vertical="center"/>
    </xf>
    <xf numFmtId="164" fontId="0" fillId="24" borderId="18" xfId="0" applyFont="1" applyFill="1" applyBorder="1" applyAlignment="1">
      <alignment horizontal="right" vertical="center"/>
    </xf>
    <xf numFmtId="166" fontId="0" fillId="24" borderId="10" xfId="0" applyNumberFormat="1" applyFont="1" applyFill="1" applyBorder="1" applyAlignment="1">
      <alignment horizontal="right" vertical="center"/>
    </xf>
    <xf numFmtId="165" fontId="0" fillId="24" borderId="17" xfId="0" applyNumberFormat="1" applyFont="1" applyFill="1" applyBorder="1" applyAlignment="1">
      <alignment horizontal="left" vertical="center" indent="1"/>
    </xf>
    <xf numFmtId="165" fontId="20" fillId="24" borderId="10" xfId="0" applyNumberFormat="1" applyFont="1" applyFill="1" applyBorder="1" applyAlignment="1">
      <alignment horizontal="left" vertical="center" indent="1"/>
    </xf>
    <xf numFmtId="164" fontId="20" fillId="24" borderId="10" xfId="0" applyFont="1" applyFill="1" applyBorder="1" applyAlignment="1">
      <alignment horizontal="left" vertical="center" wrapText="1"/>
    </xf>
    <xf numFmtId="166" fontId="20" fillId="24" borderId="10" xfId="0" applyNumberFormat="1" applyFont="1" applyFill="1" applyBorder="1" applyAlignment="1">
      <alignment vertical="center"/>
    </xf>
    <xf numFmtId="166" fontId="20" fillId="24" borderId="10" xfId="0" applyNumberFormat="1" applyFont="1" applyFill="1" applyBorder="1" applyAlignment="1">
      <alignment horizontal="right" vertical="center"/>
    </xf>
    <xf numFmtId="164" fontId="24" fillId="24" borderId="17" xfId="0" applyFont="1" applyFill="1" applyBorder="1" applyAlignment="1">
      <alignment horizontal="left" vertical="center"/>
    </xf>
    <xf numFmtId="168" fontId="25" fillId="0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vertical="center" wrapText="1"/>
    </xf>
    <xf numFmtId="169" fontId="0" fillId="24" borderId="17" xfId="0" applyNumberFormat="1" applyFont="1" applyFill="1" applyBorder="1" applyAlignment="1">
      <alignment vertical="center"/>
    </xf>
    <xf numFmtId="170" fontId="0" fillId="24" borderId="17" xfId="0" applyNumberFormat="1" applyFont="1" applyFill="1" applyBorder="1" applyAlignment="1">
      <alignment vertical="center"/>
    </xf>
    <xf numFmtId="164" fontId="24" fillId="24" borderId="16" xfId="0" applyFont="1" applyFill="1" applyBorder="1" applyAlignment="1">
      <alignment horizontal="left" vertical="center"/>
    </xf>
    <xf numFmtId="169" fontId="25" fillId="24" borderId="16" xfId="0" applyNumberFormat="1" applyFont="1" applyFill="1" applyBorder="1" applyAlignment="1">
      <alignment vertical="center"/>
    </xf>
    <xf numFmtId="164" fontId="25" fillId="24" borderId="0" xfId="0" applyFont="1" applyFill="1" applyAlignment="1">
      <alignment vertical="center"/>
    </xf>
    <xf numFmtId="165" fontId="24" fillId="24" borderId="10" xfId="0" applyNumberFormat="1" applyFont="1" applyFill="1" applyBorder="1" applyAlignment="1">
      <alignment horizontal="left" vertical="center" indent="1"/>
    </xf>
    <xf numFmtId="164" fontId="24" fillId="24" borderId="10" xfId="0" applyFont="1" applyFill="1" applyBorder="1" applyAlignment="1">
      <alignment horizontal="left" vertical="center"/>
    </xf>
    <xf numFmtId="166" fontId="24" fillId="24" borderId="10" xfId="0" applyNumberFormat="1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right" vertical="center"/>
    </xf>
    <xf numFmtId="165" fontId="25" fillId="24" borderId="17" xfId="0" applyNumberFormat="1" applyFont="1" applyFill="1" applyBorder="1" applyAlignment="1">
      <alignment horizontal="left" vertical="center" indent="1"/>
    </xf>
    <xf numFmtId="166" fontId="25" fillId="24" borderId="17" xfId="0" applyNumberFormat="1" applyFont="1" applyFill="1" applyBorder="1" applyAlignment="1">
      <alignment vertical="center"/>
    </xf>
    <xf numFmtId="164" fontId="25" fillId="24" borderId="19" xfId="0" applyFont="1" applyFill="1" applyBorder="1" applyAlignment="1">
      <alignment horizontal="center" vertical="center"/>
    </xf>
    <xf numFmtId="165" fontId="25" fillId="24" borderId="18" xfId="0" applyNumberFormat="1" applyFont="1" applyFill="1" applyBorder="1" applyAlignment="1">
      <alignment horizontal="left" vertical="center" indent="1"/>
    </xf>
    <xf numFmtId="167" fontId="25" fillId="24" borderId="17" xfId="0" applyNumberFormat="1" applyFont="1" applyFill="1" applyBorder="1" applyAlignment="1">
      <alignment vertical="center"/>
    </xf>
    <xf numFmtId="164" fontId="25" fillId="24" borderId="17" xfId="0" applyFont="1" applyFill="1" applyBorder="1" applyAlignment="1">
      <alignment vertical="center"/>
    </xf>
    <xf numFmtId="168" fontId="25" fillId="24" borderId="18" xfId="0" applyNumberFormat="1" applyFont="1" applyFill="1" applyBorder="1" applyAlignment="1">
      <alignment vertical="center"/>
    </xf>
    <xf numFmtId="164" fontId="25" fillId="24" borderId="17" xfId="0" applyFont="1" applyFill="1" applyBorder="1" applyAlignment="1">
      <alignment vertical="center" wrapText="1"/>
    </xf>
    <xf numFmtId="170" fontId="25" fillId="24" borderId="18" xfId="0" applyNumberFormat="1" applyFont="1" applyFill="1" applyBorder="1" applyAlignment="1">
      <alignment vertical="center"/>
    </xf>
    <xf numFmtId="164" fontId="25" fillId="24" borderId="18" xfId="0" applyFont="1" applyFill="1" applyBorder="1" applyAlignment="1">
      <alignment vertical="center"/>
    </xf>
    <xf numFmtId="166" fontId="25" fillId="0" borderId="18" xfId="0" applyNumberFormat="1" applyFont="1" applyFill="1" applyBorder="1" applyAlignment="1">
      <alignment vertical="center"/>
    </xf>
    <xf numFmtId="166" fontId="25" fillId="24" borderId="18" xfId="0" applyNumberFormat="1" applyFont="1" applyFill="1" applyBorder="1" applyAlignment="1">
      <alignment vertical="center"/>
    </xf>
    <xf numFmtId="166" fontId="25" fillId="0" borderId="17" xfId="0" applyNumberFormat="1" applyFont="1" applyFill="1" applyBorder="1" applyAlignment="1">
      <alignment vertical="center"/>
    </xf>
    <xf numFmtId="164" fontId="25" fillId="24" borderId="18" xfId="0" applyFont="1" applyFill="1" applyBorder="1" applyAlignment="1">
      <alignment horizontal="right" vertical="center"/>
    </xf>
    <xf numFmtId="165" fontId="25" fillId="24" borderId="16" xfId="0" applyNumberFormat="1" applyFont="1" applyFill="1" applyBorder="1" applyAlignment="1">
      <alignment horizontal="left" vertical="center" indent="1"/>
    </xf>
    <xf numFmtId="164" fontId="25" fillId="24" borderId="16" xfId="0" applyFont="1" applyFill="1" applyBorder="1" applyAlignment="1">
      <alignment horizontal="left" vertical="center"/>
    </xf>
    <xf numFmtId="166" fontId="25" fillId="24" borderId="16" xfId="0" applyNumberFormat="1" applyFont="1" applyFill="1" applyBorder="1" applyAlignment="1">
      <alignment vertical="center"/>
    </xf>
    <xf numFmtId="166" fontId="25" fillId="24" borderId="10" xfId="0" applyNumberFormat="1" applyFont="1" applyFill="1" applyBorder="1" applyAlignment="1">
      <alignment horizontal="right" vertical="center"/>
    </xf>
    <xf numFmtId="166" fontId="24" fillId="24" borderId="16" xfId="0" applyNumberFormat="1" applyFont="1" applyFill="1" applyBorder="1" applyAlignment="1">
      <alignment vertical="center"/>
    </xf>
    <xf numFmtId="168" fontId="24" fillId="0" borderId="16" xfId="0" applyNumberFormat="1" applyFont="1" applyFill="1" applyBorder="1" applyAlignment="1">
      <alignment vertical="center"/>
    </xf>
    <xf numFmtId="170" fontId="25" fillId="24" borderId="17" xfId="0" applyNumberFormat="1" applyFont="1" applyFill="1" applyBorder="1" applyAlignment="1">
      <alignment vertical="center"/>
    </xf>
    <xf numFmtId="164" fontId="25" fillId="24" borderId="17" xfId="0" applyFont="1" applyFill="1" applyBorder="1" applyAlignment="1">
      <alignment horizontal="right" vertical="center"/>
    </xf>
    <xf numFmtId="169" fontId="25" fillId="24" borderId="17" xfId="0" applyNumberFormat="1" applyFont="1" applyFill="1" applyBorder="1" applyAlignment="1">
      <alignment horizontal="right" vertical="center"/>
    </xf>
    <xf numFmtId="164" fontId="0" fillId="24" borderId="19" xfId="0" applyFont="1" applyFill="1" applyBorder="1" applyAlignment="1">
      <alignment horizontal="center" vertical="center"/>
    </xf>
    <xf numFmtId="164" fontId="20" fillId="24" borderId="10" xfId="0" applyFont="1" applyFill="1" applyBorder="1" applyAlignment="1">
      <alignment horizontal="left" vertical="center"/>
    </xf>
    <xf numFmtId="164" fontId="20" fillId="24" borderId="0" xfId="0" applyFont="1" applyFill="1" applyAlignment="1">
      <alignment vertical="center"/>
    </xf>
    <xf numFmtId="165" fontId="20" fillId="24" borderId="16" xfId="0" applyNumberFormat="1" applyFont="1" applyFill="1" applyBorder="1" applyAlignment="1">
      <alignment horizontal="left" vertical="center" indent="1"/>
    </xf>
    <xf numFmtId="171" fontId="20" fillId="24" borderId="16" xfId="0" applyNumberFormat="1" applyFont="1" applyFill="1" applyBorder="1" applyAlignment="1">
      <alignment horizontal="left" vertical="center"/>
    </xf>
    <xf numFmtId="165" fontId="20" fillId="24" borderId="17" xfId="0" applyNumberFormat="1" applyFont="1" applyFill="1" applyBorder="1" applyAlignment="1">
      <alignment horizontal="left" vertical="center" indent="1"/>
    </xf>
    <xf numFmtId="171" fontId="0" fillId="24" borderId="20" xfId="0" applyNumberFormat="1" applyFont="1" applyFill="1" applyBorder="1" applyAlignment="1">
      <alignment horizontal="left" vertical="center"/>
    </xf>
    <xf numFmtId="171" fontId="20" fillId="24" borderId="21" xfId="0" applyNumberFormat="1" applyFont="1" applyFill="1" applyBorder="1" applyAlignment="1">
      <alignment horizontal="left" vertical="center"/>
    </xf>
    <xf numFmtId="171" fontId="20" fillId="24" borderId="22" xfId="0" applyNumberFormat="1" applyFont="1" applyFill="1" applyBorder="1" applyAlignment="1">
      <alignment horizontal="left" vertical="center"/>
    </xf>
    <xf numFmtId="171" fontId="24" fillId="24" borderId="17" xfId="0" applyNumberFormat="1" applyFont="1" applyFill="1" applyBorder="1" applyAlignment="1">
      <alignment vertical="center"/>
    </xf>
    <xf numFmtId="164" fontId="26" fillId="24" borderId="17" xfId="0" applyFont="1" applyFill="1" applyBorder="1" applyAlignment="1">
      <alignment horizontal="left" vertical="center"/>
    </xf>
    <xf numFmtId="164" fontId="26" fillId="24" borderId="18" xfId="0" applyFont="1" applyFill="1" applyBorder="1" applyAlignment="1">
      <alignment horizontal="left" vertical="center"/>
    </xf>
    <xf numFmtId="171" fontId="20" fillId="24" borderId="0" xfId="0" applyNumberFormat="1" applyFont="1" applyFill="1" applyBorder="1" applyAlignment="1">
      <alignment horizontal="left"/>
    </xf>
    <xf numFmtId="171" fontId="20" fillId="24" borderId="0" xfId="0" applyNumberFormat="1" applyFont="1" applyFill="1" applyBorder="1" applyAlignment="1">
      <alignment/>
    </xf>
    <xf numFmtId="165" fontId="0" fillId="24" borderId="0" xfId="0" applyNumberFormat="1" applyFont="1" applyFill="1" applyAlignment="1">
      <alignment horizontal="center"/>
    </xf>
    <xf numFmtId="164" fontId="26" fillId="24" borderId="0" xfId="0" applyFont="1" applyFill="1" applyAlignment="1">
      <alignment/>
    </xf>
    <xf numFmtId="164" fontId="27" fillId="24" borderId="0" xfId="0" applyFont="1" applyFill="1" applyAlignment="1">
      <alignment/>
    </xf>
    <xf numFmtId="164" fontId="27" fillId="24" borderId="0" xfId="0" applyFont="1" applyFill="1" applyBorder="1" applyAlignment="1">
      <alignment/>
    </xf>
    <xf numFmtId="164" fontId="27" fillId="24" borderId="0" xfId="0" applyFont="1" applyFill="1" applyAlignment="1">
      <alignment/>
    </xf>
    <xf numFmtId="164" fontId="27" fillId="24" borderId="0" xfId="0" applyFont="1" applyFill="1" applyAlignment="1">
      <alignment horizontal="center"/>
    </xf>
    <xf numFmtId="164" fontId="0" fillId="24" borderId="0" xfId="0" applyFont="1" applyFill="1" applyBorder="1" applyAlignment="1">
      <alignment/>
    </xf>
    <xf numFmtId="164" fontId="26" fillId="24" borderId="0" xfId="0" applyFont="1" applyFill="1" applyBorder="1" applyAlignment="1">
      <alignment horizontal="center"/>
    </xf>
    <xf numFmtId="164" fontId="0" fillId="24" borderId="0" xfId="0" applyFont="1" applyFill="1" applyBorder="1" applyAlignment="1">
      <alignment horizontal="center"/>
    </xf>
    <xf numFmtId="164" fontId="26" fillId="24" borderId="0" xfId="0" applyFont="1" applyFill="1" applyAlignment="1">
      <alignment/>
    </xf>
    <xf numFmtId="164" fontId="26" fillId="24" borderId="0" xfId="0" applyFont="1" applyFill="1" applyAlignment="1">
      <alignment horizontal="center"/>
    </xf>
    <xf numFmtId="164" fontId="25" fillId="24" borderId="0" xfId="0" applyFont="1" applyFill="1" applyAlignment="1">
      <alignment/>
    </xf>
    <xf numFmtId="164" fontId="29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 1" xfId="47"/>
    <cellStyle name="Заголовок 2 1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 1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6"/>
  <sheetViews>
    <sheetView tabSelected="1" view="pageBreakPreview" zoomScale="75" zoomScaleNormal="70" zoomScaleSheetLayoutView="75" workbookViewId="0" topLeftCell="A10">
      <pane ySplit="6" topLeftCell="A119" activePane="bottomLeft" state="frozen"/>
      <selection pane="topLeft" activeCell="A10" sqref="A10"/>
      <selection pane="bottomLeft" activeCell="AC62" sqref="AC62"/>
    </sheetView>
  </sheetViews>
  <sheetFormatPr defaultColWidth="9.00390625" defaultRowHeight="12.75" outlineLevelRow="1" outlineLevelCol="1"/>
  <cols>
    <col min="1" max="1" width="17.625" style="1" hidden="1" customWidth="1"/>
    <col min="2" max="2" width="7.875" style="2" customWidth="1"/>
    <col min="3" max="3" width="51.875" style="1" customWidth="1"/>
    <col min="4" max="4" width="26.625" style="1" customWidth="1"/>
    <col min="5" max="5" width="16.50390625" style="1" customWidth="1"/>
    <col min="6" max="6" width="13.50390625" style="1" customWidth="1" outlineLevel="1"/>
    <col min="7" max="7" width="10.625" style="1" customWidth="1" outlineLevel="1"/>
    <col min="8" max="8" width="10.50390625" style="1" customWidth="1" outlineLevel="1"/>
    <col min="9" max="9" width="8.50390625" style="1" customWidth="1" outlineLevel="1"/>
    <col min="10" max="10" width="18.50390625" style="3" customWidth="1"/>
    <col min="11" max="11" width="10.50390625" style="2" customWidth="1"/>
    <col min="12" max="12" width="10.50390625" style="1" customWidth="1"/>
    <col min="13" max="13" width="17.125" style="1" customWidth="1"/>
    <col min="14" max="14" width="14.50390625" style="1" customWidth="1"/>
    <col min="15" max="15" width="10.50390625" style="1" customWidth="1"/>
    <col min="16" max="16" width="16.50390625" style="1" customWidth="1"/>
    <col min="17" max="17" width="17.00390625" style="1" customWidth="1"/>
    <col min="18" max="18" width="13.50390625" style="1" customWidth="1"/>
    <col min="19" max="19" width="16.625" style="1" customWidth="1"/>
    <col min="20" max="20" width="13.50390625" style="1" customWidth="1"/>
    <col min="21" max="21" width="10.875" style="1" customWidth="1"/>
    <col min="22" max="22" width="19.50390625" style="1" customWidth="1"/>
    <col min="23" max="23" width="15.50390625" style="1" customWidth="1"/>
    <col min="24" max="24" width="14.50390625" style="1" customWidth="1"/>
    <col min="25" max="25" width="20.50390625" style="1" customWidth="1"/>
    <col min="26" max="26" width="12.75390625" style="1" customWidth="1"/>
    <col min="27" max="27" width="11.625" style="1" customWidth="1"/>
    <col min="28" max="28" width="17.625" style="1" customWidth="1" outlineLevel="1"/>
    <col min="29" max="29" width="8.625" style="1" customWidth="1"/>
    <col min="30" max="37" width="8.625" style="4" customWidth="1"/>
    <col min="38" max="16384" width="8.625" style="1" customWidth="1"/>
  </cols>
  <sheetData>
    <row r="1" spans="24:28" ht="12.75" customHeight="1">
      <c r="X1" s="5" t="s">
        <v>0</v>
      </c>
      <c r="Y1" s="5"/>
      <c r="Z1" s="5"/>
      <c r="AA1" s="5"/>
      <c r="AB1" s="5"/>
    </row>
    <row r="2" spans="24:28" ht="12.75" customHeight="1">
      <c r="X2" s="5"/>
      <c r="Y2" s="5"/>
      <c r="Z2" s="5"/>
      <c r="AA2" s="5"/>
      <c r="AB2" s="5"/>
    </row>
    <row r="3" spans="24:28" ht="12.75" customHeight="1">
      <c r="X3" s="5"/>
      <c r="Y3" s="5"/>
      <c r="Z3" s="5"/>
      <c r="AA3" s="5"/>
      <c r="AB3" s="5"/>
    </row>
    <row r="4" spans="24:28" ht="21.75" customHeight="1">
      <c r="X4" s="5"/>
      <c r="Y4" s="5"/>
      <c r="Z4" s="5"/>
      <c r="AA4" s="5"/>
      <c r="AB4" s="5"/>
    </row>
    <row r="5" spans="24:28" ht="12.75" customHeight="1">
      <c r="X5" s="5"/>
      <c r="Y5" s="5"/>
      <c r="Z5" s="5"/>
      <c r="AA5" s="5"/>
      <c r="AB5" s="5"/>
    </row>
    <row r="6" spans="24:28" ht="18.75" customHeight="1">
      <c r="X6" s="5"/>
      <c r="Y6" s="5"/>
      <c r="Z6" s="5"/>
      <c r="AA6" s="5"/>
      <c r="AB6" s="5"/>
    </row>
    <row r="7" spans="24:28" ht="25.5" customHeight="1">
      <c r="X7" s="5"/>
      <c r="Y7" s="5"/>
      <c r="Z7" s="5"/>
      <c r="AA7" s="5"/>
      <c r="AB7" s="5"/>
    </row>
    <row r="8" spans="24:28" ht="18.75" customHeight="1">
      <c r="X8" s="5" t="s">
        <v>1</v>
      </c>
      <c r="Y8" s="5"/>
      <c r="Z8" s="5"/>
      <c r="AA8" s="5"/>
      <c r="AB8" s="5"/>
    </row>
    <row r="9" spans="24:28" ht="18.75" customHeight="1">
      <c r="X9" s="6"/>
      <c r="Y9" s="6"/>
      <c r="Z9" s="6"/>
      <c r="AA9" s="6"/>
      <c r="AB9" s="6"/>
    </row>
    <row r="10" spans="2:27" s="7" customFormat="1" ht="27.75" customHeight="1">
      <c r="B10" s="8" t="s">
        <v>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ht="12.75">
      <c r="AB11" s="9" t="s">
        <v>3</v>
      </c>
    </row>
    <row r="12" spans="2:28" s="10" customFormat="1" ht="39" customHeight="1">
      <c r="B12" s="11" t="s">
        <v>4</v>
      </c>
      <c r="C12" s="11" t="s">
        <v>5</v>
      </c>
      <c r="D12" s="11" t="s">
        <v>6</v>
      </c>
      <c r="E12" s="11" t="s">
        <v>7</v>
      </c>
      <c r="F12" s="11" t="s">
        <v>8</v>
      </c>
      <c r="G12" s="11" t="s">
        <v>9</v>
      </c>
      <c r="H12" s="11"/>
      <c r="I12" s="11"/>
      <c r="J12" s="11" t="s">
        <v>10</v>
      </c>
      <c r="K12" s="11"/>
      <c r="L12" s="11"/>
      <c r="M12" s="11" t="s">
        <v>11</v>
      </c>
      <c r="N12" s="11"/>
      <c r="O12" s="11"/>
      <c r="P12" s="11"/>
      <c r="Q12" s="11"/>
      <c r="R12" s="11"/>
      <c r="S12" s="11" t="s">
        <v>12</v>
      </c>
      <c r="T12" s="11"/>
      <c r="U12" s="11"/>
      <c r="V12" s="11"/>
      <c r="W12" s="11"/>
      <c r="X12" s="11"/>
      <c r="Y12" s="11" t="s">
        <v>13</v>
      </c>
      <c r="Z12" s="11"/>
      <c r="AA12" s="11"/>
      <c r="AB12" s="11" t="s">
        <v>14</v>
      </c>
    </row>
    <row r="13" spans="2:28" s="10" customFormat="1" ht="57" customHeight="1">
      <c r="B13" s="11"/>
      <c r="C13" s="11"/>
      <c r="D13" s="11"/>
      <c r="E13" s="11"/>
      <c r="F13" s="11"/>
      <c r="G13" s="12" t="s">
        <v>15</v>
      </c>
      <c r="H13" s="12"/>
      <c r="I13" s="11" t="s">
        <v>16</v>
      </c>
      <c r="J13" s="11" t="s">
        <v>17</v>
      </c>
      <c r="K13" s="11" t="s">
        <v>18</v>
      </c>
      <c r="L13" s="11" t="s">
        <v>19</v>
      </c>
      <c r="M13" s="11" t="s">
        <v>20</v>
      </c>
      <c r="N13" s="11"/>
      <c r="O13" s="11"/>
      <c r="P13" s="11" t="s">
        <v>21</v>
      </c>
      <c r="Q13" s="11"/>
      <c r="R13" s="11"/>
      <c r="S13" s="11" t="s">
        <v>20</v>
      </c>
      <c r="T13" s="11"/>
      <c r="U13" s="11"/>
      <c r="V13" s="11" t="s">
        <v>21</v>
      </c>
      <c r="W13" s="11"/>
      <c r="X13" s="11"/>
      <c r="Y13" s="11" t="s">
        <v>17</v>
      </c>
      <c r="Z13" s="11" t="s">
        <v>18</v>
      </c>
      <c r="AA13" s="11" t="s">
        <v>19</v>
      </c>
      <c r="AB13" s="11"/>
    </row>
    <row r="14" spans="2:28" s="10" customFormat="1" ht="259.5" customHeight="1">
      <c r="B14" s="11"/>
      <c r="C14" s="11"/>
      <c r="D14" s="11"/>
      <c r="E14" s="11"/>
      <c r="F14" s="11"/>
      <c r="G14" s="11" t="s">
        <v>22</v>
      </c>
      <c r="H14" s="11" t="s">
        <v>23</v>
      </c>
      <c r="I14" s="11"/>
      <c r="J14" s="11"/>
      <c r="K14" s="11"/>
      <c r="L14" s="11"/>
      <c r="M14" s="11" t="s">
        <v>17</v>
      </c>
      <c r="N14" s="11" t="s">
        <v>18</v>
      </c>
      <c r="O14" s="11" t="s">
        <v>19</v>
      </c>
      <c r="P14" s="11" t="s">
        <v>17</v>
      </c>
      <c r="Q14" s="11" t="s">
        <v>18</v>
      </c>
      <c r="R14" s="11" t="s">
        <v>19</v>
      </c>
      <c r="S14" s="11" t="s">
        <v>17</v>
      </c>
      <c r="T14" s="11" t="s">
        <v>18</v>
      </c>
      <c r="U14" s="11" t="s">
        <v>19</v>
      </c>
      <c r="V14" s="11" t="s">
        <v>17</v>
      </c>
      <c r="W14" s="11" t="s">
        <v>18</v>
      </c>
      <c r="X14" s="11" t="s">
        <v>19</v>
      </c>
      <c r="Y14" s="11"/>
      <c r="Z14" s="11"/>
      <c r="AA14" s="11"/>
      <c r="AB14" s="11"/>
    </row>
    <row r="15" spans="2:28" s="13" customFormat="1" ht="20.25" customHeight="1">
      <c r="B15" s="14">
        <v>1</v>
      </c>
      <c r="C15" s="15">
        <v>2</v>
      </c>
      <c r="D15" s="16">
        <v>3</v>
      </c>
      <c r="E15" s="16">
        <v>4</v>
      </c>
      <c r="F15" s="16">
        <v>5</v>
      </c>
      <c r="G15" s="16">
        <v>6</v>
      </c>
      <c r="H15" s="16">
        <v>7</v>
      </c>
      <c r="I15" s="16">
        <v>8</v>
      </c>
      <c r="J15" s="16">
        <v>9</v>
      </c>
      <c r="K15" s="17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7">
        <v>19</v>
      </c>
      <c r="U15" s="16">
        <v>20</v>
      </c>
      <c r="V15" s="16">
        <v>21</v>
      </c>
      <c r="W15" s="17">
        <v>22</v>
      </c>
      <c r="X15" s="16">
        <v>23</v>
      </c>
      <c r="Y15" s="16">
        <v>24</v>
      </c>
      <c r="Z15" s="17">
        <v>25</v>
      </c>
      <c r="AA15" s="18">
        <v>26</v>
      </c>
      <c r="AB15" s="16">
        <v>27</v>
      </c>
    </row>
    <row r="16" spans="2:28" s="19" customFormat="1" ht="18" customHeight="1">
      <c r="B16" s="20" t="s">
        <v>24</v>
      </c>
      <c r="C16" s="21" t="s">
        <v>25</v>
      </c>
      <c r="D16" s="21"/>
      <c r="E16" s="21"/>
      <c r="F16" s="21"/>
      <c r="G16" s="21"/>
      <c r="H16" s="21"/>
      <c r="I16" s="21"/>
      <c r="J16" s="22">
        <f>J17+J21</f>
        <v>0</v>
      </c>
      <c r="K16" s="22">
        <f>K17+K21</f>
        <v>0</v>
      </c>
      <c r="L16" s="22">
        <f>L17+L21</f>
        <v>0</v>
      </c>
      <c r="M16" s="22">
        <f>M17+M21</f>
        <v>0</v>
      </c>
      <c r="N16" s="22">
        <f>N17+N21</f>
        <v>0</v>
      </c>
      <c r="O16" s="22">
        <f>O17+O21</f>
        <v>0</v>
      </c>
      <c r="P16" s="22">
        <f>P17+P21</f>
        <v>0</v>
      </c>
      <c r="Q16" s="22">
        <f>Q17+Q21</f>
        <v>0</v>
      </c>
      <c r="R16" s="22">
        <f>R17+R21</f>
        <v>0</v>
      </c>
      <c r="S16" s="22">
        <f>S17+S21</f>
        <v>0</v>
      </c>
      <c r="T16" s="22">
        <f>T17+T21</f>
        <v>0</v>
      </c>
      <c r="U16" s="22">
        <f>U17+U21</f>
        <v>0</v>
      </c>
      <c r="V16" s="22">
        <f>V17+V21</f>
        <v>0</v>
      </c>
      <c r="W16" s="22">
        <f>W17+W21</f>
        <v>0</v>
      </c>
      <c r="X16" s="22">
        <f>X17+X21</f>
        <v>0</v>
      </c>
      <c r="Y16" s="22">
        <f>Y17+Y21</f>
        <v>0</v>
      </c>
      <c r="Z16" s="22">
        <f>Z17+Z21</f>
        <v>0</v>
      </c>
      <c r="AA16" s="22">
        <f>AA17+AA21</f>
        <v>0</v>
      </c>
      <c r="AB16" s="23">
        <f>AB17+AB21</f>
        <v>0</v>
      </c>
    </row>
    <row r="17" spans="2:28" s="19" customFormat="1" ht="18.75" customHeight="1" hidden="1">
      <c r="B17" s="24" t="s">
        <v>26</v>
      </c>
      <c r="C17" s="25" t="s">
        <v>27</v>
      </c>
      <c r="D17" s="25"/>
      <c r="E17" s="25"/>
      <c r="F17" s="25"/>
      <c r="G17" s="25"/>
      <c r="H17" s="25"/>
      <c r="I17" s="25"/>
      <c r="J17" s="26">
        <f>SUM(J18:J20)</f>
        <v>0</v>
      </c>
      <c r="K17" s="26">
        <f>SUM(K18:K20)</f>
        <v>0</v>
      </c>
      <c r="L17" s="26">
        <f>SUM(L18:L20)</f>
        <v>0</v>
      </c>
      <c r="M17" s="26">
        <f>SUM(M18:M20)</f>
        <v>0</v>
      </c>
      <c r="N17" s="26">
        <f>SUM(N18:N20)</f>
        <v>0</v>
      </c>
      <c r="O17" s="26">
        <f>SUM(O18:O20)</f>
        <v>0</v>
      </c>
      <c r="P17" s="26">
        <f>SUM(P18:P20)</f>
        <v>0</v>
      </c>
      <c r="Q17" s="26">
        <f>SUM(Q18:Q20)</f>
        <v>0</v>
      </c>
      <c r="R17" s="26">
        <f>SUM(R18:R20)</f>
        <v>0</v>
      </c>
      <c r="S17" s="26">
        <f>SUM(S18:S20)</f>
        <v>0</v>
      </c>
      <c r="T17" s="26">
        <f>SUM(T18:T20)</f>
        <v>0</v>
      </c>
      <c r="U17" s="26">
        <f>SUM(U18:U20)</f>
        <v>0</v>
      </c>
      <c r="V17" s="26">
        <f>SUM(V18:V20)</f>
        <v>0</v>
      </c>
      <c r="W17" s="26">
        <f>SUM(W18:W20)</f>
        <v>0</v>
      </c>
      <c r="X17" s="26">
        <f>SUM(X18:X20)</f>
        <v>0</v>
      </c>
      <c r="Y17" s="26">
        <f>SUM(Y18:Y20)</f>
        <v>0</v>
      </c>
      <c r="Z17" s="26">
        <f>SUM(Z18:Z20)</f>
        <v>0</v>
      </c>
      <c r="AA17" s="26">
        <f>SUM(AA18:AA20)</f>
        <v>0</v>
      </c>
      <c r="AB17" s="27"/>
    </row>
    <row r="18" spans="2:28" s="19" customFormat="1" ht="12.75" hidden="1">
      <c r="B18" s="28"/>
      <c r="C18" s="29"/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 t="s">
        <v>28</v>
      </c>
    </row>
    <row r="19" spans="2:28" s="19" customFormat="1" ht="12.75" hidden="1">
      <c r="B19" s="28"/>
      <c r="C19" s="29"/>
      <c r="D19" s="30"/>
      <c r="E19" s="30"/>
      <c r="F19" s="30"/>
      <c r="G19" s="30"/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 t="s">
        <v>28</v>
      </c>
    </row>
    <row r="20" spans="2:28" s="19" customFormat="1" ht="12.75" hidden="1">
      <c r="B20" s="33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 t="s">
        <v>28</v>
      </c>
    </row>
    <row r="21" spans="2:28" s="19" customFormat="1" ht="18.75" customHeight="1" hidden="1">
      <c r="B21" s="24" t="s">
        <v>29</v>
      </c>
      <c r="C21" s="25" t="s">
        <v>30</v>
      </c>
      <c r="D21" s="25"/>
      <c r="E21" s="25"/>
      <c r="F21" s="25"/>
      <c r="G21" s="25"/>
      <c r="H21" s="25"/>
      <c r="I21" s="25"/>
      <c r="J21" s="26">
        <f>J22+J26</f>
        <v>0</v>
      </c>
      <c r="K21" s="26">
        <f>K22+K26</f>
        <v>0</v>
      </c>
      <c r="L21" s="26">
        <f>L22+L26</f>
        <v>0</v>
      </c>
      <c r="M21" s="26">
        <f>M22+M26</f>
        <v>0</v>
      </c>
      <c r="N21" s="26">
        <f>N22+N26</f>
        <v>0</v>
      </c>
      <c r="O21" s="26">
        <f>O22+O26</f>
        <v>0</v>
      </c>
      <c r="P21" s="26">
        <f>P22+P26</f>
        <v>0</v>
      </c>
      <c r="Q21" s="26">
        <f>Q22+Q26</f>
        <v>0</v>
      </c>
      <c r="R21" s="26">
        <f>R22+R26</f>
        <v>0</v>
      </c>
      <c r="S21" s="26">
        <f>S22+S26</f>
        <v>0</v>
      </c>
      <c r="T21" s="26">
        <f>T22+T26</f>
        <v>0</v>
      </c>
      <c r="U21" s="26">
        <f>U22+U26</f>
        <v>0</v>
      </c>
      <c r="V21" s="26">
        <f>V22+V26</f>
        <v>0</v>
      </c>
      <c r="W21" s="26">
        <f>W22+W26</f>
        <v>0</v>
      </c>
      <c r="X21" s="26">
        <f>X22+X26</f>
        <v>0</v>
      </c>
      <c r="Y21" s="26">
        <f>Y22+Y26</f>
        <v>0</v>
      </c>
      <c r="Z21" s="26">
        <f>Z22+Z26</f>
        <v>0</v>
      </c>
      <c r="AA21" s="26">
        <f>AA22+AA26</f>
        <v>0</v>
      </c>
      <c r="AB21" s="37">
        <f>AB22+AB26</f>
        <v>0</v>
      </c>
    </row>
    <row r="22" spans="2:28" s="19" customFormat="1" ht="18.75" customHeight="1" hidden="1">
      <c r="B22" s="24" t="s">
        <v>31</v>
      </c>
      <c r="C22" s="25" t="s">
        <v>32</v>
      </c>
      <c r="D22" s="25"/>
      <c r="E22" s="25"/>
      <c r="F22" s="25"/>
      <c r="G22" s="25"/>
      <c r="H22" s="25"/>
      <c r="I22" s="25"/>
      <c r="J22" s="26">
        <f>SUM(J23:J25)</f>
        <v>0</v>
      </c>
      <c r="K22" s="26">
        <f>SUM(K23:K25)</f>
        <v>0</v>
      </c>
      <c r="L22" s="26">
        <f>SUM(L23:L25)</f>
        <v>0</v>
      </c>
      <c r="M22" s="26">
        <f>SUM(M23:M25)</f>
        <v>0</v>
      </c>
      <c r="N22" s="26">
        <f>SUM(N23:N25)</f>
        <v>0</v>
      </c>
      <c r="O22" s="26">
        <f>SUM(O23:O25)</f>
        <v>0</v>
      </c>
      <c r="P22" s="26">
        <f>SUM(P23:P25)</f>
        <v>0</v>
      </c>
      <c r="Q22" s="26">
        <f>SUM(Q23:Q25)</f>
        <v>0</v>
      </c>
      <c r="R22" s="26">
        <f>SUM(R23:R25)</f>
        <v>0</v>
      </c>
      <c r="S22" s="26">
        <f>SUM(S23:S25)</f>
        <v>0</v>
      </c>
      <c r="T22" s="26">
        <f>SUM(T23:T25)</f>
        <v>0</v>
      </c>
      <c r="U22" s="26">
        <f>SUM(U23:U25)</f>
        <v>0</v>
      </c>
      <c r="V22" s="26">
        <f>SUM(V23:V25)</f>
        <v>0</v>
      </c>
      <c r="W22" s="26">
        <f>SUM(W23:W25)</f>
        <v>0</v>
      </c>
      <c r="X22" s="26">
        <f>SUM(X23:X25)</f>
        <v>0</v>
      </c>
      <c r="Y22" s="26">
        <f>SUM(Y23:Y25)</f>
        <v>0</v>
      </c>
      <c r="Z22" s="26">
        <f>SUM(Z23:Z25)</f>
        <v>0</v>
      </c>
      <c r="AA22" s="26">
        <f>SUM(AA23:AA25)</f>
        <v>0</v>
      </c>
      <c r="AB22" s="27"/>
    </row>
    <row r="23" spans="2:28" s="19" customFormat="1" ht="12.75" hidden="1">
      <c r="B23" s="38"/>
      <c r="C23" s="30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2" t="s">
        <v>28</v>
      </c>
    </row>
    <row r="24" spans="2:28" s="19" customFormat="1" ht="12.75" hidden="1">
      <c r="B24" s="38"/>
      <c r="C24" s="30"/>
      <c r="D24" s="30"/>
      <c r="E24" s="30"/>
      <c r="F24" s="30"/>
      <c r="G24" s="30"/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 t="s">
        <v>28</v>
      </c>
    </row>
    <row r="25" spans="2:28" s="19" customFormat="1" ht="12.75" hidden="1">
      <c r="B25" s="33"/>
      <c r="C25" s="34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6" t="s">
        <v>28</v>
      </c>
    </row>
    <row r="26" spans="2:28" s="19" customFormat="1" ht="18.75" customHeight="1" hidden="1">
      <c r="B26" s="24" t="s">
        <v>33</v>
      </c>
      <c r="C26" s="25" t="s">
        <v>32</v>
      </c>
      <c r="D26" s="25"/>
      <c r="E26" s="25"/>
      <c r="F26" s="25"/>
      <c r="G26" s="25"/>
      <c r="H26" s="25"/>
      <c r="I26" s="25"/>
      <c r="J26" s="26">
        <f>SUM(J27:J29)</f>
        <v>0</v>
      </c>
      <c r="K26" s="26">
        <f>SUM(K27:K29)</f>
        <v>0</v>
      </c>
      <c r="L26" s="26">
        <f>SUM(L27:L29)</f>
        <v>0</v>
      </c>
      <c r="M26" s="26">
        <f>SUM(M27:M29)</f>
        <v>0</v>
      </c>
      <c r="N26" s="26">
        <f>SUM(N27:N29)</f>
        <v>0</v>
      </c>
      <c r="O26" s="26">
        <f>SUM(O27:O29)</f>
        <v>0</v>
      </c>
      <c r="P26" s="26">
        <f>SUM(P27:P29)</f>
        <v>0</v>
      </c>
      <c r="Q26" s="26">
        <f>SUM(Q27:Q29)</f>
        <v>0</v>
      </c>
      <c r="R26" s="26">
        <f>SUM(R27:R29)</f>
        <v>0</v>
      </c>
      <c r="S26" s="26">
        <f>SUM(S27:S29)</f>
        <v>0</v>
      </c>
      <c r="T26" s="26">
        <f>SUM(T27:T29)</f>
        <v>0</v>
      </c>
      <c r="U26" s="26">
        <f>SUM(U27:U29)</f>
        <v>0</v>
      </c>
      <c r="V26" s="26">
        <f>SUM(V27:V29)</f>
        <v>0</v>
      </c>
      <c r="W26" s="26">
        <f>SUM(W27:W29)</f>
        <v>0</v>
      </c>
      <c r="X26" s="26">
        <f>SUM(X27:X29)</f>
        <v>0</v>
      </c>
      <c r="Y26" s="26">
        <f>SUM(Y27:Y29)</f>
        <v>0</v>
      </c>
      <c r="Z26" s="26">
        <f>SUM(Z27:Z29)</f>
        <v>0</v>
      </c>
      <c r="AA26" s="26">
        <f>SUM(AA27:AA29)</f>
        <v>0</v>
      </c>
      <c r="AB26" s="27"/>
    </row>
    <row r="27" spans="2:28" s="19" customFormat="1" ht="12.75" hidden="1">
      <c r="B27" s="38"/>
      <c r="C27" s="30"/>
      <c r="D27" s="30"/>
      <c r="E27" s="30"/>
      <c r="F27" s="30"/>
      <c r="G27" s="30"/>
      <c r="H27" s="30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2" t="s">
        <v>28</v>
      </c>
    </row>
    <row r="28" spans="2:28" s="19" customFormat="1" ht="12.75" hidden="1">
      <c r="B28" s="38"/>
      <c r="C28" s="30"/>
      <c r="D28" s="30"/>
      <c r="E28" s="30"/>
      <c r="F28" s="30"/>
      <c r="G28" s="30"/>
      <c r="H28" s="30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 t="s">
        <v>28</v>
      </c>
    </row>
    <row r="29" spans="2:28" s="19" customFormat="1" ht="12.75" hidden="1">
      <c r="B29" s="33"/>
      <c r="C29" s="34"/>
      <c r="D29" s="34"/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 t="s">
        <v>28</v>
      </c>
    </row>
    <row r="30" spans="2:28" s="19" customFormat="1" ht="30.75" customHeight="1">
      <c r="B30" s="39" t="s">
        <v>34</v>
      </c>
      <c r="C30" s="40" t="s">
        <v>35</v>
      </c>
      <c r="D30" s="40"/>
      <c r="E30" s="40"/>
      <c r="F30" s="40"/>
      <c r="G30" s="40"/>
      <c r="H30" s="40"/>
      <c r="I30" s="40"/>
      <c r="J30" s="41">
        <f>J31+J35</f>
        <v>85616000</v>
      </c>
      <c r="K30" s="41">
        <f>K31+K35</f>
        <v>0</v>
      </c>
      <c r="L30" s="41">
        <f>L31+L35</f>
        <v>0</v>
      </c>
      <c r="M30" s="41">
        <f>M31+M35</f>
        <v>0</v>
      </c>
      <c r="N30" s="41">
        <f>N31+N35</f>
        <v>0</v>
      </c>
      <c r="O30" s="41">
        <f>O31+O35</f>
        <v>0</v>
      </c>
      <c r="P30" s="41">
        <f>P31+P35</f>
        <v>0</v>
      </c>
      <c r="Q30" s="41">
        <f>Q31+Q35</f>
        <v>0</v>
      </c>
      <c r="R30" s="41">
        <f>R31+R35</f>
        <v>0</v>
      </c>
      <c r="S30" s="41">
        <f>S31+S35</f>
        <v>0</v>
      </c>
      <c r="T30" s="41">
        <f>T31+T35</f>
        <v>0</v>
      </c>
      <c r="U30" s="41">
        <f>U31+U35</f>
        <v>0</v>
      </c>
      <c r="V30" s="41">
        <f>V31+V35</f>
        <v>0</v>
      </c>
      <c r="W30" s="41">
        <f>W31+W35</f>
        <v>0</v>
      </c>
      <c r="X30" s="41">
        <f>X31+X35</f>
        <v>0</v>
      </c>
      <c r="Y30" s="41">
        <f>Y31+Y35</f>
        <v>85616000</v>
      </c>
      <c r="Z30" s="41">
        <f>Z31+Z35</f>
        <v>0</v>
      </c>
      <c r="AA30" s="41">
        <f>AA31+AA35</f>
        <v>0</v>
      </c>
      <c r="AB30" s="42">
        <f>AB31+AB35</f>
        <v>157916000</v>
      </c>
    </row>
    <row r="31" spans="2:28" s="19" customFormat="1" ht="18.75" customHeight="1">
      <c r="B31" s="28" t="s">
        <v>36</v>
      </c>
      <c r="C31" s="43" t="s">
        <v>37</v>
      </c>
      <c r="D31" s="43"/>
      <c r="E31" s="43"/>
      <c r="F31" s="43"/>
      <c r="G31" s="43"/>
      <c r="H31" s="43"/>
      <c r="I31" s="43"/>
      <c r="J31" s="31">
        <f>SUM(J32:J34)</f>
        <v>63000000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>SUM(O32:O34)</f>
        <v>0</v>
      </c>
      <c r="P31" s="31">
        <f>SUM(P32:P34)</f>
        <v>0</v>
      </c>
      <c r="Q31" s="31">
        <f>SUM(Q32:Q34)</f>
        <v>0</v>
      </c>
      <c r="R31" s="31">
        <f>SUM(R32:R34)</f>
        <v>0</v>
      </c>
      <c r="S31" s="31">
        <f>SUM(S32:S34)</f>
        <v>0</v>
      </c>
      <c r="T31" s="31">
        <f>SUM(T32:T34)</f>
        <v>0</v>
      </c>
      <c r="U31" s="31">
        <f>SUM(U32:U34)</f>
        <v>0</v>
      </c>
      <c r="V31" s="31">
        <f>SUM(V32:V34)</f>
        <v>0</v>
      </c>
      <c r="W31" s="31">
        <f>SUM(W32:W34)</f>
        <v>0</v>
      </c>
      <c r="X31" s="31">
        <f>SUM(X32:X34)</f>
        <v>0</v>
      </c>
      <c r="Y31" s="31">
        <f>SUM(Y32:Y34)</f>
        <v>63000000</v>
      </c>
      <c r="Z31" s="31">
        <f>SUM(Z32:Z34)</f>
        <v>0</v>
      </c>
      <c r="AA31" s="31">
        <f>SUM(AA32:AA34)</f>
        <v>0</v>
      </c>
      <c r="AB31" s="44">
        <v>119900000</v>
      </c>
    </row>
    <row r="32" spans="2:28" s="19" customFormat="1" ht="87" customHeight="1">
      <c r="B32" s="28"/>
      <c r="C32" s="29" t="s">
        <v>38</v>
      </c>
      <c r="D32" s="45" t="s">
        <v>39</v>
      </c>
      <c r="E32" s="46">
        <v>63000000</v>
      </c>
      <c r="F32" s="45" t="s">
        <v>40</v>
      </c>
      <c r="G32" s="47">
        <v>44763</v>
      </c>
      <c r="H32" s="47">
        <v>46589</v>
      </c>
      <c r="I32" s="30">
        <v>0.1</v>
      </c>
      <c r="J32" s="31">
        <v>63000000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>
        <v>63000000</v>
      </c>
      <c r="Z32" s="31"/>
      <c r="AA32" s="31"/>
      <c r="AB32" s="32" t="s">
        <v>28</v>
      </c>
    </row>
    <row r="33" spans="2:28" s="19" customFormat="1" ht="12.75">
      <c r="B33" s="28"/>
      <c r="C33" s="29"/>
      <c r="D33" s="30"/>
      <c r="E33" s="30"/>
      <c r="F33" s="30"/>
      <c r="G33" s="30"/>
      <c r="H33" s="30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 t="s">
        <v>28</v>
      </c>
    </row>
    <row r="34" spans="2:28" s="19" customFormat="1" ht="12.75">
      <c r="B34" s="33"/>
      <c r="C34" s="34"/>
      <c r="D34" s="34"/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 t="s">
        <v>28</v>
      </c>
    </row>
    <row r="35" spans="2:28" s="19" customFormat="1" ht="18.75" customHeight="1">
      <c r="B35" s="24" t="s">
        <v>41</v>
      </c>
      <c r="C35" s="48" t="s">
        <v>42</v>
      </c>
      <c r="D35" s="48"/>
      <c r="E35" s="48"/>
      <c r="F35" s="48"/>
      <c r="G35" s="48"/>
      <c r="H35" s="48"/>
      <c r="I35" s="48"/>
      <c r="J35" s="26">
        <f>J36+J40</f>
        <v>22616000</v>
      </c>
      <c r="K35" s="26">
        <f>K36+K40</f>
        <v>0</v>
      </c>
      <c r="L35" s="26">
        <f>L36+L40</f>
        <v>0</v>
      </c>
      <c r="M35" s="26">
        <f>M36+M40</f>
        <v>0</v>
      </c>
      <c r="N35" s="26">
        <f>N36+N40</f>
        <v>0</v>
      </c>
      <c r="O35" s="26">
        <f>O36+O40</f>
        <v>0</v>
      </c>
      <c r="P35" s="26">
        <f>P36+P40</f>
        <v>0</v>
      </c>
      <c r="Q35" s="26">
        <f>Q36+Q40</f>
        <v>0</v>
      </c>
      <c r="R35" s="26">
        <f>R36+R40</f>
        <v>0</v>
      </c>
      <c r="S35" s="26">
        <f>S36+S40</f>
        <v>0</v>
      </c>
      <c r="T35" s="26">
        <f>T36+T40</f>
        <v>0</v>
      </c>
      <c r="U35" s="26">
        <f>U36+U40</f>
        <v>0</v>
      </c>
      <c r="V35" s="26">
        <f>V36+V40</f>
        <v>0</v>
      </c>
      <c r="W35" s="26">
        <f>W36+W40</f>
        <v>0</v>
      </c>
      <c r="X35" s="26">
        <f>X36+X40</f>
        <v>0</v>
      </c>
      <c r="Y35" s="26">
        <f>Y36+Y40</f>
        <v>22616000</v>
      </c>
      <c r="Z35" s="26">
        <f>Z36+Z40</f>
        <v>0</v>
      </c>
      <c r="AA35" s="26">
        <f>AA36+AA40</f>
        <v>0</v>
      </c>
      <c r="AB35" s="42">
        <f>AB36+AB40</f>
        <v>38016000</v>
      </c>
    </row>
    <row r="36" spans="2:28" s="19" customFormat="1" ht="18.75" customHeight="1">
      <c r="B36" s="24" t="s">
        <v>43</v>
      </c>
      <c r="C36" s="25" t="s">
        <v>44</v>
      </c>
      <c r="D36" s="25"/>
      <c r="E36" s="25"/>
      <c r="F36" s="25"/>
      <c r="G36" s="25"/>
      <c r="H36" s="25"/>
      <c r="I36" s="25"/>
      <c r="J36" s="26">
        <f>SUM(J37:J39)</f>
        <v>22616000</v>
      </c>
      <c r="K36" s="26">
        <f>SUM(K37:K39)</f>
        <v>0</v>
      </c>
      <c r="L36" s="26">
        <f>SUM(L37:L39)</f>
        <v>0</v>
      </c>
      <c r="M36" s="26">
        <f>SUM(M37:M39)</f>
        <v>0</v>
      </c>
      <c r="N36" s="26">
        <f>SUM(N37:N39)</f>
        <v>0</v>
      </c>
      <c r="O36" s="26">
        <f>SUM(O37:O39)</f>
        <v>0</v>
      </c>
      <c r="P36" s="26">
        <f>SUM(P37:P39)</f>
        <v>0</v>
      </c>
      <c r="Q36" s="26">
        <f>SUM(Q37:Q39)</f>
        <v>0</v>
      </c>
      <c r="R36" s="26">
        <f>SUM(R37:R39)</f>
        <v>0</v>
      </c>
      <c r="S36" s="26">
        <f>SUM(S37:S39)</f>
        <v>0</v>
      </c>
      <c r="T36" s="26">
        <f>SUM(T37:T39)</f>
        <v>0</v>
      </c>
      <c r="U36" s="26">
        <f>SUM(U37:U39)</f>
        <v>0</v>
      </c>
      <c r="V36" s="26">
        <f>SUM(V37:V39)</f>
        <v>0</v>
      </c>
      <c r="W36" s="26">
        <f>SUM(W37:W39)</f>
        <v>0</v>
      </c>
      <c r="X36" s="26">
        <f>SUM(X37:X39)</f>
        <v>0</v>
      </c>
      <c r="Y36" s="26">
        <f>SUM(Y37:Y39)</f>
        <v>22616000</v>
      </c>
      <c r="Z36" s="26">
        <f>SUM(Z37:Z39)</f>
        <v>0</v>
      </c>
      <c r="AA36" s="26">
        <f>SUM(AA37:AA39)</f>
        <v>0</v>
      </c>
      <c r="AB36" s="49">
        <v>38016000</v>
      </c>
    </row>
    <row r="37" spans="2:28" s="19" customFormat="1" ht="69.75">
      <c r="B37" s="38"/>
      <c r="C37" s="29" t="s">
        <v>45</v>
      </c>
      <c r="D37" s="45" t="s">
        <v>39</v>
      </c>
      <c r="E37" s="46">
        <v>22616000</v>
      </c>
      <c r="F37" s="45" t="s">
        <v>40</v>
      </c>
      <c r="G37" s="47">
        <v>44763</v>
      </c>
      <c r="H37" s="47">
        <v>46589</v>
      </c>
      <c r="I37" s="30">
        <v>0.1</v>
      </c>
      <c r="J37" s="31">
        <v>22616000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>
        <v>22616000</v>
      </c>
      <c r="Z37" s="31"/>
      <c r="AA37" s="31"/>
      <c r="AB37" s="32" t="s">
        <v>28</v>
      </c>
    </row>
    <row r="38" spans="2:28" s="19" customFormat="1" ht="12.75">
      <c r="B38" s="38"/>
      <c r="C38" s="30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 t="s">
        <v>28</v>
      </c>
    </row>
    <row r="39" spans="2:28" s="19" customFormat="1" ht="12.75">
      <c r="B39" s="33"/>
      <c r="C39" s="34"/>
      <c r="D39" s="34"/>
      <c r="E39" s="34"/>
      <c r="F39" s="34"/>
      <c r="G39" s="34"/>
      <c r="H39" s="34"/>
      <c r="I39" s="34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 t="s">
        <v>28</v>
      </c>
    </row>
    <row r="40" spans="2:28" s="19" customFormat="1" ht="18.75" customHeight="1">
      <c r="B40" s="24" t="s">
        <v>46</v>
      </c>
      <c r="C40" s="25" t="s">
        <v>44</v>
      </c>
      <c r="D40" s="25"/>
      <c r="E40" s="25"/>
      <c r="F40" s="25"/>
      <c r="G40" s="25"/>
      <c r="H40" s="25"/>
      <c r="I40" s="25"/>
      <c r="J40" s="26">
        <f>SUM(J41:J43)</f>
        <v>0</v>
      </c>
      <c r="K40" s="26">
        <f>SUM(K41:K43)</f>
        <v>0</v>
      </c>
      <c r="L40" s="26">
        <f>SUM(L41:L43)</f>
        <v>0</v>
      </c>
      <c r="M40" s="26">
        <f>SUM(M41:M43)</f>
        <v>0</v>
      </c>
      <c r="N40" s="26">
        <f>SUM(N41:N43)</f>
        <v>0</v>
      </c>
      <c r="O40" s="26">
        <f>SUM(O41:O43)</f>
        <v>0</v>
      </c>
      <c r="P40" s="26">
        <f>SUM(P41:P43)</f>
        <v>0</v>
      </c>
      <c r="Q40" s="26">
        <f>SUM(Q41:Q43)</f>
        <v>0</v>
      </c>
      <c r="R40" s="26">
        <f>SUM(R41:R43)</f>
        <v>0</v>
      </c>
      <c r="S40" s="26">
        <f>SUM(S41:S43)</f>
        <v>0</v>
      </c>
      <c r="T40" s="26">
        <f>SUM(T41:T43)</f>
        <v>0</v>
      </c>
      <c r="U40" s="26">
        <f>SUM(U41:U43)</f>
        <v>0</v>
      </c>
      <c r="V40" s="26">
        <f>SUM(V41:V43)</f>
        <v>0</v>
      </c>
      <c r="W40" s="26">
        <f>SUM(W41:W43)</f>
        <v>0</v>
      </c>
      <c r="X40" s="26">
        <f>SUM(X41:X43)</f>
        <v>0</v>
      </c>
      <c r="Y40" s="26">
        <f>SUM(Y41:Y43)</f>
        <v>0</v>
      </c>
      <c r="Z40" s="26">
        <f>SUM(Z41:Z43)</f>
        <v>0</v>
      </c>
      <c r="AA40" s="26">
        <f>SUM(AA41:AA43)</f>
        <v>0</v>
      </c>
      <c r="AB40" s="27"/>
    </row>
    <row r="41" spans="2:28" s="19" customFormat="1" ht="12.75">
      <c r="B41" s="38"/>
      <c r="C41" s="30"/>
      <c r="D41" s="30"/>
      <c r="E41" s="30"/>
      <c r="F41" s="30"/>
      <c r="G41" s="30"/>
      <c r="H41" s="30"/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 t="s">
        <v>28</v>
      </c>
    </row>
    <row r="42" spans="2:28" s="19" customFormat="1" ht="12.75">
      <c r="B42" s="38"/>
      <c r="C42" s="30"/>
      <c r="D42" s="30"/>
      <c r="E42" s="30"/>
      <c r="F42" s="30"/>
      <c r="G42" s="30"/>
      <c r="H42" s="30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 t="s">
        <v>28</v>
      </c>
    </row>
    <row r="43" spans="2:28" s="19" customFormat="1" ht="12.75">
      <c r="B43" s="33"/>
      <c r="C43" s="34"/>
      <c r="D43" s="34"/>
      <c r="E43" s="34"/>
      <c r="F43" s="34"/>
      <c r="G43" s="34"/>
      <c r="H43" s="34"/>
      <c r="I43" s="3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6" t="s">
        <v>28</v>
      </c>
    </row>
    <row r="44" spans="2:28" s="19" customFormat="1" ht="30.75" customHeight="1">
      <c r="B44" s="39" t="s">
        <v>47</v>
      </c>
      <c r="C44" s="40" t="s">
        <v>48</v>
      </c>
      <c r="D44" s="40"/>
      <c r="E44" s="40"/>
      <c r="F44" s="40"/>
      <c r="G44" s="40"/>
      <c r="H44" s="40"/>
      <c r="I44" s="40"/>
      <c r="J44" s="41">
        <f>J45+J49</f>
        <v>0</v>
      </c>
      <c r="K44" s="41">
        <f>K45+K49</f>
        <v>0</v>
      </c>
      <c r="L44" s="41">
        <f>L45+L49</f>
        <v>0</v>
      </c>
      <c r="M44" s="41">
        <f>M45+M49</f>
        <v>0</v>
      </c>
      <c r="N44" s="41">
        <f>N45+N49</f>
        <v>0</v>
      </c>
      <c r="O44" s="41">
        <f>O45+O49</f>
        <v>0</v>
      </c>
      <c r="P44" s="41">
        <f>P45+P49</f>
        <v>0</v>
      </c>
      <c r="Q44" s="41">
        <f>Q45+Q49</f>
        <v>0</v>
      </c>
      <c r="R44" s="41">
        <f>R45+R49</f>
        <v>0</v>
      </c>
      <c r="S44" s="41">
        <f>S45+S49</f>
        <v>0</v>
      </c>
      <c r="T44" s="41">
        <f>T45+T49</f>
        <v>0</v>
      </c>
      <c r="U44" s="41">
        <f>U45+U49</f>
        <v>0</v>
      </c>
      <c r="V44" s="41">
        <f>V45+V49</f>
        <v>0</v>
      </c>
      <c r="W44" s="41">
        <f>W45+W49</f>
        <v>0</v>
      </c>
      <c r="X44" s="41">
        <f>X45+X49</f>
        <v>0</v>
      </c>
      <c r="Y44" s="41">
        <f>Y45+Y49</f>
        <v>0</v>
      </c>
      <c r="Z44" s="41">
        <f>Z45+Z49</f>
        <v>0</v>
      </c>
      <c r="AA44" s="41">
        <f>AA45+AA49</f>
        <v>0</v>
      </c>
      <c r="AB44" s="42">
        <f>AB45+AB49</f>
        <v>0</v>
      </c>
    </row>
    <row r="45" spans="2:28" s="19" customFormat="1" ht="18.75" customHeight="1" hidden="1">
      <c r="B45" s="28" t="s">
        <v>49</v>
      </c>
      <c r="C45" s="43" t="s">
        <v>37</v>
      </c>
      <c r="D45" s="43"/>
      <c r="E45" s="43"/>
      <c r="F45" s="43"/>
      <c r="G45" s="43"/>
      <c r="H45" s="43"/>
      <c r="I45" s="43"/>
      <c r="J45" s="31">
        <f>SUM(J46:J48)</f>
        <v>0</v>
      </c>
      <c r="K45" s="31">
        <f>SUM(K46:K48)</f>
        <v>0</v>
      </c>
      <c r="L45" s="31">
        <f>SUM(L46:L48)</f>
        <v>0</v>
      </c>
      <c r="M45" s="31">
        <f>SUM(M46:M48)</f>
        <v>0</v>
      </c>
      <c r="N45" s="31">
        <f>SUM(N46:N48)</f>
        <v>0</v>
      </c>
      <c r="O45" s="31">
        <f>SUM(O46:O48)</f>
        <v>0</v>
      </c>
      <c r="P45" s="31">
        <f>SUM(P46:P48)</f>
        <v>0</v>
      </c>
      <c r="Q45" s="31">
        <f>SUM(Q46:Q48)</f>
        <v>0</v>
      </c>
      <c r="R45" s="31">
        <f>SUM(R46:R48)</f>
        <v>0</v>
      </c>
      <c r="S45" s="31">
        <f>SUM(S46:S48)</f>
        <v>0</v>
      </c>
      <c r="T45" s="31">
        <f>SUM(T46:T48)</f>
        <v>0</v>
      </c>
      <c r="U45" s="31">
        <f>SUM(U46:U48)</f>
        <v>0</v>
      </c>
      <c r="V45" s="31">
        <f>SUM(V46:V48)</f>
        <v>0</v>
      </c>
      <c r="W45" s="31">
        <f>SUM(W46:W48)</f>
        <v>0</v>
      </c>
      <c r="X45" s="31">
        <f>SUM(X46:X48)</f>
        <v>0</v>
      </c>
      <c r="Y45" s="31">
        <f>SUM(Y46:Y48)</f>
        <v>0</v>
      </c>
      <c r="Z45" s="31">
        <f>SUM(Z46:Z48)</f>
        <v>0</v>
      </c>
      <c r="AA45" s="31">
        <f>SUM(AA46:AA48)</f>
        <v>0</v>
      </c>
      <c r="AB45" s="30"/>
    </row>
    <row r="46" spans="2:28" s="19" customFormat="1" ht="12.75" hidden="1">
      <c r="B46" s="28"/>
      <c r="C46" s="29"/>
      <c r="D46" s="30"/>
      <c r="E46" s="30"/>
      <c r="F46" s="30"/>
      <c r="G46" s="30"/>
      <c r="H46" s="30"/>
      <c r="I46" s="30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 t="s">
        <v>28</v>
      </c>
    </row>
    <row r="47" spans="2:28" s="19" customFormat="1" ht="12.75" hidden="1">
      <c r="B47" s="28"/>
      <c r="C47" s="29"/>
      <c r="D47" s="30"/>
      <c r="E47" s="30"/>
      <c r="F47" s="30"/>
      <c r="G47" s="30"/>
      <c r="H47" s="30"/>
      <c r="I47" s="30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 t="s">
        <v>28</v>
      </c>
    </row>
    <row r="48" spans="2:28" s="19" customFormat="1" ht="12.75" hidden="1">
      <c r="B48" s="33"/>
      <c r="C48" s="34"/>
      <c r="D48" s="34"/>
      <c r="E48" s="34"/>
      <c r="F48" s="34"/>
      <c r="G48" s="34"/>
      <c r="H48" s="34"/>
      <c r="I48" s="3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 t="s">
        <v>28</v>
      </c>
    </row>
    <row r="49" spans="2:28" s="19" customFormat="1" ht="18.75" customHeight="1" hidden="1">
      <c r="B49" s="24" t="s">
        <v>50</v>
      </c>
      <c r="C49" s="25" t="s">
        <v>44</v>
      </c>
      <c r="D49" s="25"/>
      <c r="E49" s="25"/>
      <c r="F49" s="25"/>
      <c r="G49" s="25"/>
      <c r="H49" s="25"/>
      <c r="I49" s="25"/>
      <c r="J49" s="26">
        <f>J50+J54</f>
        <v>0</v>
      </c>
      <c r="K49" s="26">
        <f>K50+K54</f>
        <v>0</v>
      </c>
      <c r="L49" s="26">
        <f>L50+L54</f>
        <v>0</v>
      </c>
      <c r="M49" s="26">
        <f>M50+M54</f>
        <v>0</v>
      </c>
      <c r="N49" s="26">
        <f>N50+N54</f>
        <v>0</v>
      </c>
      <c r="O49" s="26">
        <f>O50+O54</f>
        <v>0</v>
      </c>
      <c r="P49" s="26">
        <f>P50+P54</f>
        <v>0</v>
      </c>
      <c r="Q49" s="26">
        <f>Q50+Q54</f>
        <v>0</v>
      </c>
      <c r="R49" s="26">
        <f>R50+R54</f>
        <v>0</v>
      </c>
      <c r="S49" s="26">
        <f>S50+S54</f>
        <v>0</v>
      </c>
      <c r="T49" s="26">
        <f>T50+T54</f>
        <v>0</v>
      </c>
      <c r="U49" s="26">
        <f>U50+U54</f>
        <v>0</v>
      </c>
      <c r="V49" s="26">
        <f>V50+V54</f>
        <v>0</v>
      </c>
      <c r="W49" s="26">
        <f>W50+W54</f>
        <v>0</v>
      </c>
      <c r="X49" s="26">
        <f>X50+X54</f>
        <v>0</v>
      </c>
      <c r="Y49" s="26">
        <f>Y50+Y54</f>
        <v>0</v>
      </c>
      <c r="Z49" s="26">
        <f>Z50+Z54</f>
        <v>0</v>
      </c>
      <c r="AA49" s="26">
        <f>AA50+AA54</f>
        <v>0</v>
      </c>
      <c r="AB49" s="37">
        <f>AB50+AB54</f>
        <v>0</v>
      </c>
    </row>
    <row r="50" spans="2:28" s="19" customFormat="1" ht="18.75" customHeight="1" hidden="1">
      <c r="B50" s="24" t="s">
        <v>51</v>
      </c>
      <c r="C50" s="25" t="s">
        <v>44</v>
      </c>
      <c r="D50" s="25"/>
      <c r="E50" s="25"/>
      <c r="F50" s="25"/>
      <c r="G50" s="25"/>
      <c r="H50" s="25"/>
      <c r="I50" s="25"/>
      <c r="J50" s="26">
        <f>SUM(J51:J53)</f>
        <v>0</v>
      </c>
      <c r="K50" s="26">
        <f>SUM(K51:K53)</f>
        <v>0</v>
      </c>
      <c r="L50" s="26">
        <f>SUM(L51:L53)</f>
        <v>0</v>
      </c>
      <c r="M50" s="26">
        <f>SUM(M51:M53)</f>
        <v>0</v>
      </c>
      <c r="N50" s="26">
        <f>SUM(N51:N53)</f>
        <v>0</v>
      </c>
      <c r="O50" s="26">
        <f>SUM(O51:O53)</f>
        <v>0</v>
      </c>
      <c r="P50" s="26">
        <f>SUM(P51:P53)</f>
        <v>0</v>
      </c>
      <c r="Q50" s="26">
        <f>SUM(Q51:Q53)</f>
        <v>0</v>
      </c>
      <c r="R50" s="26">
        <f>SUM(R51:R53)</f>
        <v>0</v>
      </c>
      <c r="S50" s="26">
        <f>SUM(S51:S53)</f>
        <v>0</v>
      </c>
      <c r="T50" s="26">
        <f>SUM(T51:T53)</f>
        <v>0</v>
      </c>
      <c r="U50" s="26">
        <f>SUM(U51:U53)</f>
        <v>0</v>
      </c>
      <c r="V50" s="26">
        <f>SUM(V51:V53)</f>
        <v>0</v>
      </c>
      <c r="W50" s="26">
        <f>SUM(W51:W53)</f>
        <v>0</v>
      </c>
      <c r="X50" s="26">
        <f>SUM(X51:X53)</f>
        <v>0</v>
      </c>
      <c r="Y50" s="26">
        <f>SUM(Y51:Y53)</f>
        <v>0</v>
      </c>
      <c r="Z50" s="26">
        <f>SUM(Z51:Z53)</f>
        <v>0</v>
      </c>
      <c r="AA50" s="26">
        <f>SUM(AA51:AA53)</f>
        <v>0</v>
      </c>
      <c r="AB50" s="27"/>
    </row>
    <row r="51" spans="2:28" s="19" customFormat="1" ht="12.75" hidden="1">
      <c r="B51" s="38"/>
      <c r="C51" s="30"/>
      <c r="D51" s="30"/>
      <c r="E51" s="30"/>
      <c r="F51" s="30"/>
      <c r="G51" s="30"/>
      <c r="H51" s="30"/>
      <c r="I51" s="30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2" t="s">
        <v>28</v>
      </c>
    </row>
    <row r="52" spans="2:28" s="19" customFormat="1" ht="12.75" hidden="1">
      <c r="B52" s="38"/>
      <c r="C52" s="30"/>
      <c r="D52" s="30"/>
      <c r="E52" s="30"/>
      <c r="F52" s="30"/>
      <c r="G52" s="30"/>
      <c r="H52" s="30"/>
      <c r="I52" s="30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2" t="s">
        <v>28</v>
      </c>
    </row>
    <row r="53" spans="2:28" s="19" customFormat="1" ht="12.75" hidden="1">
      <c r="B53" s="33"/>
      <c r="C53" s="34"/>
      <c r="D53" s="34"/>
      <c r="E53" s="34"/>
      <c r="F53" s="34"/>
      <c r="G53" s="34"/>
      <c r="H53" s="34"/>
      <c r="I53" s="3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6" t="s">
        <v>28</v>
      </c>
    </row>
    <row r="54" spans="2:28" s="19" customFormat="1" ht="18.75" customHeight="1" hidden="1">
      <c r="B54" s="24" t="s">
        <v>52</v>
      </c>
      <c r="C54" s="25" t="s">
        <v>44</v>
      </c>
      <c r="D54" s="25"/>
      <c r="E54" s="25"/>
      <c r="F54" s="25"/>
      <c r="G54" s="25"/>
      <c r="H54" s="25"/>
      <c r="I54" s="25"/>
      <c r="J54" s="26">
        <f>SUM(J55:J57)</f>
        <v>0</v>
      </c>
      <c r="K54" s="26">
        <f>SUM(K55:K57)</f>
        <v>0</v>
      </c>
      <c r="L54" s="26">
        <f>SUM(L55:L57)</f>
        <v>0</v>
      </c>
      <c r="M54" s="26">
        <f>SUM(M55:M57)</f>
        <v>0</v>
      </c>
      <c r="N54" s="26">
        <f>SUM(N55:N57)</f>
        <v>0</v>
      </c>
      <c r="O54" s="26">
        <f>SUM(O55:O57)</f>
        <v>0</v>
      </c>
      <c r="P54" s="26">
        <f>SUM(P55:P57)</f>
        <v>0</v>
      </c>
      <c r="Q54" s="26">
        <f>SUM(Q55:Q57)</f>
        <v>0</v>
      </c>
      <c r="R54" s="26">
        <f>SUM(R55:R57)</f>
        <v>0</v>
      </c>
      <c r="S54" s="26">
        <f>SUM(S55:S57)</f>
        <v>0</v>
      </c>
      <c r="T54" s="26">
        <f>SUM(T55:T57)</f>
        <v>0</v>
      </c>
      <c r="U54" s="26">
        <f>SUM(U55:U57)</f>
        <v>0</v>
      </c>
      <c r="V54" s="26">
        <f>SUM(V55:V57)</f>
        <v>0</v>
      </c>
      <c r="W54" s="26">
        <f>SUM(W55:W57)</f>
        <v>0</v>
      </c>
      <c r="X54" s="26">
        <f>SUM(X55:X57)</f>
        <v>0</v>
      </c>
      <c r="Y54" s="26">
        <f>SUM(Y55:Y57)</f>
        <v>0</v>
      </c>
      <c r="Z54" s="26">
        <f>SUM(Z55:Z57)</f>
        <v>0</v>
      </c>
      <c r="AA54" s="26">
        <f>SUM(AA55:AA57)</f>
        <v>0</v>
      </c>
      <c r="AB54" s="27"/>
    </row>
    <row r="55" spans="2:28" s="19" customFormat="1" ht="12.75" hidden="1">
      <c r="B55" s="38"/>
      <c r="C55" s="30"/>
      <c r="D55" s="30"/>
      <c r="E55" s="30"/>
      <c r="F55" s="30"/>
      <c r="G55" s="30"/>
      <c r="H55" s="30"/>
      <c r="I55" s="30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2" t="s">
        <v>28</v>
      </c>
    </row>
    <row r="56" spans="2:28" s="19" customFormat="1" ht="12.75" hidden="1">
      <c r="B56" s="38"/>
      <c r="C56" s="30"/>
      <c r="D56" s="30"/>
      <c r="E56" s="30"/>
      <c r="F56" s="30"/>
      <c r="G56" s="30"/>
      <c r="H56" s="30"/>
      <c r="I56" s="30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2" t="s">
        <v>28</v>
      </c>
    </row>
    <row r="57" spans="2:28" s="19" customFormat="1" ht="12.75" hidden="1">
      <c r="B57" s="33"/>
      <c r="C57" s="34"/>
      <c r="D57" s="34"/>
      <c r="E57" s="34"/>
      <c r="F57" s="34"/>
      <c r="G57" s="34"/>
      <c r="H57" s="34"/>
      <c r="I57" s="34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6" t="s">
        <v>28</v>
      </c>
    </row>
    <row r="58" spans="2:28" s="50" customFormat="1" ht="25.5" customHeight="1">
      <c r="B58" s="51" t="s">
        <v>53</v>
      </c>
      <c r="C58" s="52" t="s">
        <v>54</v>
      </c>
      <c r="D58" s="52"/>
      <c r="E58" s="52"/>
      <c r="F58" s="52"/>
      <c r="G58" s="52"/>
      <c r="H58" s="52"/>
      <c r="I58" s="52"/>
      <c r="J58" s="53">
        <f>J59+J63</f>
        <v>45800000</v>
      </c>
      <c r="K58" s="53">
        <f>K59+K63</f>
        <v>0</v>
      </c>
      <c r="L58" s="53">
        <f>L59+L63</f>
        <v>0</v>
      </c>
      <c r="M58" s="53">
        <f>M59+M63</f>
        <v>0</v>
      </c>
      <c r="N58" s="53">
        <f>N59+N63</f>
        <v>469063.91</v>
      </c>
      <c r="O58" s="53">
        <f>O59+O63</f>
        <v>0</v>
      </c>
      <c r="P58" s="53">
        <f>P59+P63</f>
        <v>0</v>
      </c>
      <c r="Q58" s="53">
        <f>Q59+Q63</f>
        <v>1614780.85</v>
      </c>
      <c r="R58" s="53">
        <f>R59+R63</f>
        <v>0</v>
      </c>
      <c r="S58" s="53">
        <f>S59+S63</f>
        <v>0</v>
      </c>
      <c r="T58" s="53">
        <f>T59+T63</f>
        <v>469063.91</v>
      </c>
      <c r="U58" s="53">
        <f>U59+U63</f>
        <v>0</v>
      </c>
      <c r="V58" s="53">
        <f>V59+V63</f>
        <v>9900000</v>
      </c>
      <c r="W58" s="53">
        <f>W59+W63</f>
        <v>1614780.85</v>
      </c>
      <c r="X58" s="53">
        <f>X59+X63</f>
        <v>0</v>
      </c>
      <c r="Y58" s="53">
        <f>Y59+Y63</f>
        <v>35900000</v>
      </c>
      <c r="Z58" s="53">
        <f>Z59+Z77</f>
        <v>0</v>
      </c>
      <c r="AA58" s="53">
        <f>AA59+AA77</f>
        <v>0</v>
      </c>
      <c r="AB58" s="54">
        <f>AB59+AB64</f>
        <v>157916000</v>
      </c>
    </row>
    <row r="59" spans="2:28" s="50" customFormat="1" ht="28.5" customHeight="1">
      <c r="B59" s="55" t="s">
        <v>55</v>
      </c>
      <c r="C59" s="43" t="s">
        <v>37</v>
      </c>
      <c r="D59" s="43"/>
      <c r="E59" s="43"/>
      <c r="F59" s="43"/>
      <c r="G59" s="43"/>
      <c r="H59" s="43"/>
      <c r="I59" s="43"/>
      <c r="J59" s="56">
        <f>SUM(J60:J62)</f>
        <v>35900000</v>
      </c>
      <c r="K59" s="56">
        <f>SUM(K60:K62)</f>
        <v>0</v>
      </c>
      <c r="L59" s="56">
        <f>SUM(L60:L62)</f>
        <v>0</v>
      </c>
      <c r="M59" s="56">
        <f>SUM(M60:M62)</f>
        <v>0</v>
      </c>
      <c r="N59" s="56">
        <f>SUM(N60:N62)</f>
        <v>469063.91</v>
      </c>
      <c r="O59" s="56">
        <f>SUM(O60:O62)</f>
        <v>0</v>
      </c>
      <c r="P59" s="56">
        <f>SUM(P60:P62)</f>
        <v>0</v>
      </c>
      <c r="Q59" s="56">
        <f>SUM(Q60:Q62)</f>
        <v>1472156.08</v>
      </c>
      <c r="R59" s="56">
        <f>SUM(R60:R62)</f>
        <v>0</v>
      </c>
      <c r="S59" s="56">
        <f>SUM(S60:S62)</f>
        <v>0</v>
      </c>
      <c r="T59" s="56">
        <f>SUM(T60:T62)</f>
        <v>469063.91</v>
      </c>
      <c r="U59" s="56">
        <f>SUM(U60:U62)</f>
        <v>0</v>
      </c>
      <c r="V59" s="56">
        <f>SUM(V60:V62)</f>
        <v>0</v>
      </c>
      <c r="W59" s="56">
        <f>SUM(W60:W62)</f>
        <v>1472156.08</v>
      </c>
      <c r="X59" s="56">
        <f>SUM(X60:X62)</f>
        <v>0</v>
      </c>
      <c r="Y59" s="56">
        <f>SUM(Y60:Y62)</f>
        <v>35900000</v>
      </c>
      <c r="Z59" s="56">
        <f>SUM(Z60:Z60)</f>
        <v>0</v>
      </c>
      <c r="AA59" s="56">
        <f>SUM(AA60:AA60)</f>
        <v>0</v>
      </c>
      <c r="AB59" s="44">
        <v>119900000</v>
      </c>
    </row>
    <row r="60" spans="1:28" s="50" customFormat="1" ht="152.25" customHeight="1" hidden="1">
      <c r="A60" s="57"/>
      <c r="B60" s="58"/>
      <c r="C60" s="59"/>
      <c r="D60" s="60"/>
      <c r="E60" s="61"/>
      <c r="F60" s="62"/>
      <c r="G60" s="63"/>
      <c r="H60" s="63"/>
      <c r="I60" s="64"/>
      <c r="J60" s="65"/>
      <c r="K60" s="66"/>
      <c r="L60" s="66"/>
      <c r="M60" s="66"/>
      <c r="N60" s="65"/>
      <c r="O60" s="65"/>
      <c r="P60" s="65"/>
      <c r="Q60" s="65"/>
      <c r="R60" s="65"/>
      <c r="S60" s="65"/>
      <c r="T60" s="67">
        <f aca="true" t="shared" si="0" ref="T60:T62">N60</f>
        <v>0</v>
      </c>
      <c r="U60" s="66"/>
      <c r="V60" s="66"/>
      <c r="W60" s="56">
        <f>Q60</f>
        <v>0</v>
      </c>
      <c r="X60" s="66"/>
      <c r="Y60" s="56">
        <f>J60+P60-V60</f>
        <v>0</v>
      </c>
      <c r="Z60" s="56">
        <f aca="true" t="shared" si="1" ref="Z60:Z61">SUM(Z63:Z64)</f>
        <v>0</v>
      </c>
      <c r="AA60" s="56">
        <f aca="true" t="shared" si="2" ref="AA60:AA61">SUM(AA63:AA64)</f>
        <v>0</v>
      </c>
      <c r="AB60" s="68" t="s">
        <v>28</v>
      </c>
    </row>
    <row r="61" spans="1:28" s="50" customFormat="1" ht="152.25" customHeight="1" hidden="1">
      <c r="A61" s="57"/>
      <c r="B61" s="58" t="s">
        <v>56</v>
      </c>
      <c r="C61" s="59"/>
      <c r="D61" s="60"/>
      <c r="E61" s="61"/>
      <c r="F61" s="62"/>
      <c r="G61" s="63"/>
      <c r="H61" s="63"/>
      <c r="I61" s="64"/>
      <c r="J61" s="65"/>
      <c r="K61" s="66"/>
      <c r="L61" s="66"/>
      <c r="M61" s="66"/>
      <c r="N61" s="65"/>
      <c r="O61" s="65"/>
      <c r="P61" s="65"/>
      <c r="Q61" s="65"/>
      <c r="R61" s="65"/>
      <c r="S61" s="65"/>
      <c r="T61" s="67">
        <f t="shared" si="0"/>
        <v>0</v>
      </c>
      <c r="U61" s="66"/>
      <c r="V61" s="66"/>
      <c r="W61" s="56"/>
      <c r="X61" s="66"/>
      <c r="Y61" s="56"/>
      <c r="Z61" s="56">
        <f t="shared" si="1"/>
        <v>0</v>
      </c>
      <c r="AA61" s="56">
        <f t="shared" si="2"/>
        <v>0</v>
      </c>
      <c r="AB61" s="68" t="s">
        <v>28</v>
      </c>
    </row>
    <row r="62" spans="1:28" s="50" customFormat="1" ht="152.25" customHeight="1">
      <c r="A62" s="57"/>
      <c r="B62" s="58" t="s">
        <v>56</v>
      </c>
      <c r="C62" s="59" t="s">
        <v>57</v>
      </c>
      <c r="D62" s="60" t="s">
        <v>58</v>
      </c>
      <c r="E62" s="61">
        <v>35900000</v>
      </c>
      <c r="F62" s="62" t="s">
        <v>59</v>
      </c>
      <c r="G62" s="63">
        <v>45261</v>
      </c>
      <c r="H62" s="63">
        <v>-619141</v>
      </c>
      <c r="I62" s="64">
        <v>16.49</v>
      </c>
      <c r="J62" s="65">
        <v>35900000</v>
      </c>
      <c r="K62" s="66"/>
      <c r="L62" s="66"/>
      <c r="M62" s="66"/>
      <c r="N62" s="65">
        <v>469063.91</v>
      </c>
      <c r="O62" s="65"/>
      <c r="P62" s="65"/>
      <c r="Q62" s="65">
        <f>501679.03+501413.14+N62</f>
        <v>1472156.08</v>
      </c>
      <c r="R62" s="65"/>
      <c r="S62" s="65"/>
      <c r="T62" s="67">
        <f t="shared" si="0"/>
        <v>469063.91</v>
      </c>
      <c r="U62" s="66"/>
      <c r="V62" s="66"/>
      <c r="W62" s="56">
        <f>Q62</f>
        <v>1472156.08</v>
      </c>
      <c r="X62" s="66"/>
      <c r="Y62" s="56">
        <v>35900000</v>
      </c>
      <c r="Z62" s="56"/>
      <c r="AA62" s="56"/>
      <c r="AB62" s="68"/>
    </row>
    <row r="63" spans="1:28" s="50" customFormat="1" ht="18.75" customHeight="1">
      <c r="A63" s="57"/>
      <c r="B63" s="69" t="s">
        <v>60</v>
      </c>
      <c r="C63" s="70" t="s">
        <v>44</v>
      </c>
      <c r="D63" s="70"/>
      <c r="E63" s="70"/>
      <c r="F63" s="70"/>
      <c r="G63" s="70"/>
      <c r="H63" s="70"/>
      <c r="I63" s="70"/>
      <c r="J63" s="71">
        <f>J64+J67</f>
        <v>9900000</v>
      </c>
      <c r="K63" s="71">
        <f>K64+K67</f>
        <v>0</v>
      </c>
      <c r="L63" s="71">
        <f>L64+L67</f>
        <v>0</v>
      </c>
      <c r="M63" s="71">
        <f>M64+M67</f>
        <v>0</v>
      </c>
      <c r="N63" s="71">
        <f>N64+N67</f>
        <v>0</v>
      </c>
      <c r="O63" s="71">
        <f>O64+O67</f>
        <v>0</v>
      </c>
      <c r="P63" s="71">
        <f>P64+P67</f>
        <v>0</v>
      </c>
      <c r="Q63" s="71">
        <f>Q64+Q67</f>
        <v>142624.77</v>
      </c>
      <c r="R63" s="71">
        <f>R64+R67</f>
        <v>0</v>
      </c>
      <c r="S63" s="71">
        <f>S64+S67</f>
        <v>0</v>
      </c>
      <c r="T63" s="71">
        <f>T64+T67</f>
        <v>0</v>
      </c>
      <c r="U63" s="71">
        <f>U64+U67</f>
        <v>0</v>
      </c>
      <c r="V63" s="71">
        <f>V64+V67</f>
        <v>9900000</v>
      </c>
      <c r="W63" s="71">
        <f>W64+W67</f>
        <v>142624.77</v>
      </c>
      <c r="X63" s="71">
        <f>X64+X67</f>
        <v>0</v>
      </c>
      <c r="Y63" s="71">
        <f>Y64+Y67</f>
        <v>0</v>
      </c>
      <c r="Z63" s="71">
        <f>Z64+Z67</f>
        <v>0</v>
      </c>
      <c r="AA63" s="71">
        <f>AA64+AA67</f>
        <v>0</v>
      </c>
      <c r="AB63" s="72">
        <v>38016000</v>
      </c>
    </row>
    <row r="64" spans="1:28" s="50" customFormat="1" ht="18.75" customHeight="1">
      <c r="A64" s="57"/>
      <c r="B64" s="69" t="s">
        <v>61</v>
      </c>
      <c r="C64" s="48" t="s">
        <v>42</v>
      </c>
      <c r="D64" s="48"/>
      <c r="E64" s="48"/>
      <c r="F64" s="48"/>
      <c r="G64" s="48"/>
      <c r="H64" s="48"/>
      <c r="I64" s="48"/>
      <c r="J64" s="73">
        <f>SUM(J65:J66)</f>
        <v>9900000</v>
      </c>
      <c r="K64" s="73">
        <f>SUM(K65:K66)</f>
        <v>0</v>
      </c>
      <c r="L64" s="73">
        <f>SUM(L65:L66)</f>
        <v>0</v>
      </c>
      <c r="M64" s="73">
        <f>SUM(M65:M66)</f>
        <v>0</v>
      </c>
      <c r="N64" s="73">
        <f>SUM(N65:N66)</f>
        <v>0</v>
      </c>
      <c r="O64" s="73">
        <f>SUM(O65:O66)</f>
        <v>0</v>
      </c>
      <c r="P64" s="73">
        <f>SUM(P65:P66)</f>
        <v>0</v>
      </c>
      <c r="Q64" s="73">
        <f>SUM(Q65:Q66)</f>
        <v>142624.77</v>
      </c>
      <c r="R64" s="73">
        <f>SUM(R65:R66)</f>
        <v>0</v>
      </c>
      <c r="S64" s="73">
        <f>SUM(S65:S66)</f>
        <v>0</v>
      </c>
      <c r="T64" s="73">
        <f>SUM(T65:T66)</f>
        <v>0</v>
      </c>
      <c r="U64" s="73">
        <f>SUM(U65:U66)</f>
        <v>0</v>
      </c>
      <c r="V64" s="73">
        <f>SUM(V65:V66)</f>
        <v>9900000</v>
      </c>
      <c r="W64" s="73">
        <f>SUM(W65:W66)</f>
        <v>142624.77</v>
      </c>
      <c r="X64" s="73">
        <f>SUM(X65:X66)</f>
        <v>0</v>
      </c>
      <c r="Y64" s="73">
        <f>SUM(Y65:Y66)</f>
        <v>0</v>
      </c>
      <c r="Z64" s="73">
        <f>SUM(Z65:Z65)</f>
        <v>0</v>
      </c>
      <c r="AA64" s="73">
        <f>SUM(AA65:AA65)</f>
        <v>0</v>
      </c>
      <c r="AB64" s="74">
        <v>38016000</v>
      </c>
    </row>
    <row r="65" spans="1:28" s="50" customFormat="1" ht="91.5" hidden="1">
      <c r="A65" s="57"/>
      <c r="B65" s="55" t="s">
        <v>62</v>
      </c>
      <c r="C65" s="60" t="s">
        <v>63</v>
      </c>
      <c r="D65" s="60" t="s">
        <v>64</v>
      </c>
      <c r="E65" s="56"/>
      <c r="F65" s="62" t="s">
        <v>65</v>
      </c>
      <c r="G65" s="75">
        <v>44883</v>
      </c>
      <c r="H65" s="75">
        <v>45247</v>
      </c>
      <c r="I65" s="76" t="s">
        <v>66</v>
      </c>
      <c r="J65" s="56"/>
      <c r="K65" s="56"/>
      <c r="L65" s="56"/>
      <c r="M65" s="56"/>
      <c r="N65" s="67"/>
      <c r="O65" s="67"/>
      <c r="P65" s="67"/>
      <c r="Q65" s="67"/>
      <c r="R65" s="67"/>
      <c r="S65" s="67"/>
      <c r="T65" s="67">
        <f>N65</f>
        <v>0</v>
      </c>
      <c r="U65" s="56"/>
      <c r="V65" s="56"/>
      <c r="W65" s="56"/>
      <c r="X65" s="56"/>
      <c r="Y65" s="56">
        <f>J65+P65-V65</f>
        <v>0</v>
      </c>
      <c r="Z65" s="56">
        <v>0</v>
      </c>
      <c r="AA65" s="56">
        <v>0</v>
      </c>
      <c r="AB65" s="76" t="s">
        <v>28</v>
      </c>
    </row>
    <row r="66" spans="1:28" s="50" customFormat="1" ht="91.5">
      <c r="A66" s="57"/>
      <c r="B66" s="55" t="s">
        <v>67</v>
      </c>
      <c r="C66" s="60" t="s">
        <v>68</v>
      </c>
      <c r="D66" s="60" t="s">
        <v>69</v>
      </c>
      <c r="E66" s="56">
        <v>9900000</v>
      </c>
      <c r="F66" s="62" t="s">
        <v>65</v>
      </c>
      <c r="G66" s="75">
        <v>45261</v>
      </c>
      <c r="H66" s="75">
        <v>45553</v>
      </c>
      <c r="I66" s="77">
        <v>17</v>
      </c>
      <c r="J66" s="56">
        <v>9900000</v>
      </c>
      <c r="K66" s="56"/>
      <c r="L66" s="56"/>
      <c r="M66" s="56"/>
      <c r="N66" s="67"/>
      <c r="O66" s="67"/>
      <c r="P66" s="67"/>
      <c r="Q66" s="67">
        <v>142624.77</v>
      </c>
      <c r="R66" s="67"/>
      <c r="S66" s="67"/>
      <c r="T66" s="67"/>
      <c r="U66" s="56"/>
      <c r="V66" s="56">
        <v>9900000</v>
      </c>
      <c r="W66" s="56">
        <v>142624.77</v>
      </c>
      <c r="X66" s="56"/>
      <c r="Y66" s="56"/>
      <c r="Z66" s="56"/>
      <c r="AA66" s="56"/>
      <c r="AB66" s="76"/>
    </row>
    <row r="67" spans="1:28" s="19" customFormat="1" ht="18.75" customHeight="1">
      <c r="A67" s="78"/>
      <c r="B67" s="24" t="s">
        <v>46</v>
      </c>
      <c r="C67" s="25" t="s">
        <v>44</v>
      </c>
      <c r="D67" s="25"/>
      <c r="E67" s="25"/>
      <c r="F67" s="25"/>
      <c r="G67" s="25"/>
      <c r="H67" s="25"/>
      <c r="I67" s="25"/>
      <c r="J67" s="26">
        <f>SUM(J68:J70)</f>
        <v>0</v>
      </c>
      <c r="K67" s="26">
        <f>SUM(K68:K70)</f>
        <v>0</v>
      </c>
      <c r="L67" s="26">
        <f>SUM(L68:L70)</f>
        <v>0</v>
      </c>
      <c r="M67" s="26">
        <f>SUM(M68:M70)</f>
        <v>0</v>
      </c>
      <c r="N67" s="26">
        <f>SUM(N68:N70)</f>
        <v>0</v>
      </c>
      <c r="O67" s="26">
        <f>SUM(O68:O70)</f>
        <v>0</v>
      </c>
      <c r="P67" s="26">
        <f>SUM(P68:P70)</f>
        <v>0</v>
      </c>
      <c r="Q67" s="26">
        <f>SUM(Q68:Q70)</f>
        <v>0</v>
      </c>
      <c r="R67" s="26">
        <f>SUM(R68:R70)</f>
        <v>0</v>
      </c>
      <c r="S67" s="26">
        <f>SUM(S68:S70)</f>
        <v>0</v>
      </c>
      <c r="T67" s="26">
        <f>SUM(T68:T70)</f>
        <v>0</v>
      </c>
      <c r="U67" s="26">
        <f>SUM(U68:U70)</f>
        <v>0</v>
      </c>
      <c r="V67" s="26">
        <f>SUM(V68:V70)</f>
        <v>0</v>
      </c>
      <c r="W67" s="26">
        <f>SUM(W68:W70)</f>
        <v>0</v>
      </c>
      <c r="X67" s="26">
        <f>SUM(X68:X70)</f>
        <v>0</v>
      </c>
      <c r="Y67" s="26">
        <f>SUM(Y68:Y70)</f>
        <v>0</v>
      </c>
      <c r="Z67" s="26">
        <f>SUM(Z68:Z70)</f>
        <v>0</v>
      </c>
      <c r="AA67" s="26">
        <f>SUM(AA68:AA70)</f>
        <v>0</v>
      </c>
      <c r="AB67" s="27"/>
    </row>
    <row r="68" spans="1:28" s="19" customFormat="1" ht="14.25">
      <c r="A68" s="78"/>
      <c r="B68" s="38"/>
      <c r="C68" s="30"/>
      <c r="D68" s="30"/>
      <c r="E68" s="30"/>
      <c r="F68" s="30"/>
      <c r="G68" s="30"/>
      <c r="H68" s="30"/>
      <c r="I68" s="30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2" t="s">
        <v>28</v>
      </c>
    </row>
    <row r="69" spans="1:28" s="19" customFormat="1" ht="14.25">
      <c r="A69" s="78"/>
      <c r="B69" s="38"/>
      <c r="C69" s="30"/>
      <c r="D69" s="30"/>
      <c r="E69" s="30"/>
      <c r="F69" s="30"/>
      <c r="G69" s="30"/>
      <c r="H69" s="30"/>
      <c r="I69" s="30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2" t="s">
        <v>28</v>
      </c>
    </row>
    <row r="70" spans="1:28" s="19" customFormat="1" ht="14.25">
      <c r="A70" s="78"/>
      <c r="B70" s="33"/>
      <c r="C70" s="34"/>
      <c r="D70" s="34"/>
      <c r="E70" s="34"/>
      <c r="F70" s="34"/>
      <c r="G70" s="34"/>
      <c r="H70" s="34"/>
      <c r="I70" s="34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6" t="s">
        <v>28</v>
      </c>
    </row>
    <row r="71" spans="2:28" s="19" customFormat="1" ht="26.25" customHeight="1">
      <c r="B71" s="39" t="s">
        <v>70</v>
      </c>
      <c r="C71" s="79" t="s">
        <v>71</v>
      </c>
      <c r="D71" s="79"/>
      <c r="E71" s="79"/>
      <c r="F71" s="79"/>
      <c r="G71" s="79"/>
      <c r="H71" s="79"/>
      <c r="I71" s="79"/>
      <c r="J71" s="41">
        <f>J72+J76</f>
        <v>0</v>
      </c>
      <c r="K71" s="41">
        <f>K72+K76</f>
        <v>0</v>
      </c>
      <c r="L71" s="41">
        <f>L72+L76</f>
        <v>0</v>
      </c>
      <c r="M71" s="41">
        <f>M72+M76</f>
        <v>0</v>
      </c>
      <c r="N71" s="41">
        <f>N72+N76</f>
        <v>0</v>
      </c>
      <c r="O71" s="41">
        <f>O72+O76</f>
        <v>0</v>
      </c>
      <c r="P71" s="41">
        <f>P72+P76</f>
        <v>0</v>
      </c>
      <c r="Q71" s="41">
        <f>Q72+Q76</f>
        <v>0</v>
      </c>
      <c r="R71" s="41">
        <f>R72+R76</f>
        <v>0</v>
      </c>
      <c r="S71" s="41">
        <f>S72+S76</f>
        <v>0</v>
      </c>
      <c r="T71" s="41">
        <f>T72+T76</f>
        <v>0</v>
      </c>
      <c r="U71" s="41">
        <f>U72+U76</f>
        <v>0</v>
      </c>
      <c r="V71" s="41">
        <f>V72+V76</f>
        <v>0</v>
      </c>
      <c r="W71" s="41">
        <f>W72+W76</f>
        <v>0</v>
      </c>
      <c r="X71" s="41">
        <f>X72+X76</f>
        <v>0</v>
      </c>
      <c r="Y71" s="41">
        <f>Y72+Y76</f>
        <v>0</v>
      </c>
      <c r="Z71" s="41">
        <f>Z72+Z76</f>
        <v>0</v>
      </c>
      <c r="AA71" s="41">
        <f>AA72+AA76</f>
        <v>0</v>
      </c>
      <c r="AB71" s="42">
        <f>AB72+AB76</f>
        <v>0</v>
      </c>
    </row>
    <row r="72" spans="2:28" s="19" customFormat="1" ht="18.75" customHeight="1" hidden="1">
      <c r="B72" s="24" t="s">
        <v>72</v>
      </c>
      <c r="C72" s="25" t="s">
        <v>73</v>
      </c>
      <c r="D72" s="25"/>
      <c r="E72" s="25"/>
      <c r="F72" s="25"/>
      <c r="G72" s="25"/>
      <c r="H72" s="25"/>
      <c r="I72" s="25"/>
      <c r="J72" s="26">
        <f>SUM(J73:J75)</f>
        <v>0</v>
      </c>
      <c r="K72" s="26">
        <f>SUM(K73:K75)</f>
        <v>0</v>
      </c>
      <c r="L72" s="26">
        <f>SUM(L73:L75)</f>
        <v>0</v>
      </c>
      <c r="M72" s="26">
        <f>SUM(M73:M75)</f>
        <v>0</v>
      </c>
      <c r="N72" s="26">
        <f>SUM(N73:N75)</f>
        <v>0</v>
      </c>
      <c r="O72" s="26">
        <f>SUM(O73:O75)</f>
        <v>0</v>
      </c>
      <c r="P72" s="26">
        <f>SUM(P73:P75)</f>
        <v>0</v>
      </c>
      <c r="Q72" s="26">
        <f>SUM(Q73:Q75)</f>
        <v>0</v>
      </c>
      <c r="R72" s="26">
        <f>SUM(R73:R75)</f>
        <v>0</v>
      </c>
      <c r="S72" s="26">
        <f>SUM(S73:S75)</f>
        <v>0</v>
      </c>
      <c r="T72" s="26">
        <f>SUM(T73:T75)</f>
        <v>0</v>
      </c>
      <c r="U72" s="26">
        <f>SUM(U73:U75)</f>
        <v>0</v>
      </c>
      <c r="V72" s="26">
        <f>SUM(V73:V75)</f>
        <v>0</v>
      </c>
      <c r="W72" s="26">
        <f>SUM(W73:W75)</f>
        <v>0</v>
      </c>
      <c r="X72" s="26">
        <f>SUM(X73:X75)</f>
        <v>0</v>
      </c>
      <c r="Y72" s="26">
        <f>SUM(Y73:Y75)</f>
        <v>0</v>
      </c>
      <c r="Z72" s="26">
        <f>SUM(Z73:Z75)</f>
        <v>0</v>
      </c>
      <c r="AA72" s="26">
        <f>SUM(AA73:AA75)</f>
        <v>0</v>
      </c>
      <c r="AB72" s="27"/>
    </row>
    <row r="73" spans="2:28" s="19" customFormat="1" ht="12.75" hidden="1">
      <c r="B73" s="38"/>
      <c r="C73" s="29"/>
      <c r="D73" s="30"/>
      <c r="E73" s="30"/>
      <c r="F73" s="30"/>
      <c r="G73" s="30"/>
      <c r="H73" s="30"/>
      <c r="I73" s="30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2" t="s">
        <v>28</v>
      </c>
    </row>
    <row r="74" spans="2:28" s="19" customFormat="1" ht="12.75" hidden="1">
      <c r="B74" s="38"/>
      <c r="C74" s="29"/>
      <c r="D74" s="30"/>
      <c r="E74" s="30"/>
      <c r="F74" s="30"/>
      <c r="G74" s="30"/>
      <c r="H74" s="30"/>
      <c r="I74" s="30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2" t="s">
        <v>28</v>
      </c>
    </row>
    <row r="75" spans="2:28" s="19" customFormat="1" ht="12.75" hidden="1">
      <c r="B75" s="33"/>
      <c r="C75" s="34"/>
      <c r="D75" s="34"/>
      <c r="E75" s="34"/>
      <c r="F75" s="34"/>
      <c r="G75" s="34"/>
      <c r="H75" s="34"/>
      <c r="I75" s="34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6" t="s">
        <v>28</v>
      </c>
    </row>
    <row r="76" spans="2:28" s="19" customFormat="1" ht="18.75" customHeight="1" hidden="1">
      <c r="B76" s="24" t="s">
        <v>74</v>
      </c>
      <c r="C76" s="25" t="s">
        <v>75</v>
      </c>
      <c r="D76" s="25"/>
      <c r="E76" s="25"/>
      <c r="F76" s="25"/>
      <c r="G76" s="25"/>
      <c r="H76" s="25"/>
      <c r="I76" s="25"/>
      <c r="J76" s="26">
        <f>J77+J81</f>
        <v>0</v>
      </c>
      <c r="K76" s="26">
        <f>K77+K81</f>
        <v>0</v>
      </c>
      <c r="L76" s="26">
        <f>L77+L81</f>
        <v>0</v>
      </c>
      <c r="M76" s="26">
        <f>M77+M81</f>
        <v>0</v>
      </c>
      <c r="N76" s="26">
        <f>N77+N81</f>
        <v>0</v>
      </c>
      <c r="O76" s="26">
        <f>O77+O81</f>
        <v>0</v>
      </c>
      <c r="P76" s="26">
        <f>P77+P81</f>
        <v>0</v>
      </c>
      <c r="Q76" s="26">
        <f>Q77+Q81</f>
        <v>0</v>
      </c>
      <c r="R76" s="26">
        <f>R77+R81</f>
        <v>0</v>
      </c>
      <c r="S76" s="26">
        <f>S77+S81</f>
        <v>0</v>
      </c>
      <c r="T76" s="26">
        <f>T77+T81</f>
        <v>0</v>
      </c>
      <c r="U76" s="26">
        <f>U77+U81</f>
        <v>0</v>
      </c>
      <c r="V76" s="26">
        <f>V77+V81</f>
        <v>0</v>
      </c>
      <c r="W76" s="26">
        <f>W77+W81</f>
        <v>0</v>
      </c>
      <c r="X76" s="26">
        <f>X77+X81</f>
        <v>0</v>
      </c>
      <c r="Y76" s="26">
        <f>Y77+Y81</f>
        <v>0</v>
      </c>
      <c r="Z76" s="26">
        <f>Z77+Z81</f>
        <v>0</v>
      </c>
      <c r="AA76" s="26">
        <f>AA77+AA81</f>
        <v>0</v>
      </c>
      <c r="AB76" s="37">
        <f>AB77+AB81</f>
        <v>0</v>
      </c>
    </row>
    <row r="77" spans="2:28" s="19" customFormat="1" ht="18.75" customHeight="1" hidden="1">
      <c r="B77" s="24" t="s">
        <v>76</v>
      </c>
      <c r="C77" s="25" t="s">
        <v>75</v>
      </c>
      <c r="D77" s="25"/>
      <c r="E77" s="25"/>
      <c r="F77" s="25"/>
      <c r="G77" s="25"/>
      <c r="H77" s="25"/>
      <c r="I77" s="25"/>
      <c r="J77" s="26">
        <f>SUM(J78:J80)</f>
        <v>0</v>
      </c>
      <c r="K77" s="26">
        <f>SUM(K78:K80)</f>
        <v>0</v>
      </c>
      <c r="L77" s="26">
        <f>SUM(L78:L80)</f>
        <v>0</v>
      </c>
      <c r="M77" s="26">
        <f>SUM(M78:M80)</f>
        <v>0</v>
      </c>
      <c r="N77" s="26">
        <f>SUM(N78:N80)</f>
        <v>0</v>
      </c>
      <c r="O77" s="26">
        <f>SUM(O78:O80)</f>
        <v>0</v>
      </c>
      <c r="P77" s="26">
        <f>SUM(P78:P80)</f>
        <v>0</v>
      </c>
      <c r="Q77" s="26">
        <f>SUM(Q78:Q80)</f>
        <v>0</v>
      </c>
      <c r="R77" s="26">
        <f>SUM(R78:R80)</f>
        <v>0</v>
      </c>
      <c r="S77" s="26">
        <f>SUM(S78:S80)</f>
        <v>0</v>
      </c>
      <c r="T77" s="26">
        <f>SUM(T78:T80)</f>
        <v>0</v>
      </c>
      <c r="U77" s="26">
        <f>SUM(U78:U80)</f>
        <v>0</v>
      </c>
      <c r="V77" s="26">
        <f>SUM(V78:V80)</f>
        <v>0</v>
      </c>
      <c r="W77" s="26">
        <f>SUM(W78:W80)</f>
        <v>0</v>
      </c>
      <c r="X77" s="26">
        <f>SUM(X78:X80)</f>
        <v>0</v>
      </c>
      <c r="Y77" s="26">
        <f>SUM(Y78:Y80)</f>
        <v>0</v>
      </c>
      <c r="Z77" s="26">
        <f>SUM(Z78:Z80)</f>
        <v>0</v>
      </c>
      <c r="AA77" s="26">
        <f>SUM(AA78:AA80)</f>
        <v>0</v>
      </c>
      <c r="AB77" s="27"/>
    </row>
    <row r="78" spans="2:28" s="19" customFormat="1" ht="12.75" hidden="1">
      <c r="B78" s="38"/>
      <c r="C78" s="30"/>
      <c r="D78" s="30"/>
      <c r="E78" s="30"/>
      <c r="F78" s="30"/>
      <c r="G78" s="30"/>
      <c r="H78" s="30"/>
      <c r="I78" s="30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2" t="s">
        <v>28</v>
      </c>
    </row>
    <row r="79" spans="2:28" s="19" customFormat="1" ht="12.75" hidden="1">
      <c r="B79" s="38"/>
      <c r="C79" s="30"/>
      <c r="D79" s="30"/>
      <c r="E79" s="30"/>
      <c r="F79" s="30"/>
      <c r="G79" s="30"/>
      <c r="H79" s="30"/>
      <c r="I79" s="30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2" t="s">
        <v>28</v>
      </c>
    </row>
    <row r="80" spans="2:28" s="19" customFormat="1" ht="12.75" hidden="1">
      <c r="B80" s="33"/>
      <c r="C80" s="34"/>
      <c r="D80" s="34"/>
      <c r="E80" s="34"/>
      <c r="F80" s="34"/>
      <c r="G80" s="34"/>
      <c r="H80" s="34"/>
      <c r="I80" s="34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6" t="s">
        <v>28</v>
      </c>
    </row>
    <row r="81" spans="2:28" s="19" customFormat="1" ht="18.75" customHeight="1" hidden="1">
      <c r="B81" s="24" t="s">
        <v>77</v>
      </c>
      <c r="C81" s="25" t="s">
        <v>75</v>
      </c>
      <c r="D81" s="25"/>
      <c r="E81" s="25"/>
      <c r="F81" s="25"/>
      <c r="G81" s="25"/>
      <c r="H81" s="25"/>
      <c r="I81" s="25"/>
      <c r="J81" s="26">
        <f>SUM(J82:J84)</f>
        <v>0</v>
      </c>
      <c r="K81" s="26">
        <f>SUM(K82:K84)</f>
        <v>0</v>
      </c>
      <c r="L81" s="26">
        <f>SUM(L82:L84)</f>
        <v>0</v>
      </c>
      <c r="M81" s="26">
        <f>SUM(M82:M84)</f>
        <v>0</v>
      </c>
      <c r="N81" s="26">
        <f>SUM(N82:N84)</f>
        <v>0</v>
      </c>
      <c r="O81" s="26">
        <f>SUM(O82:O84)</f>
        <v>0</v>
      </c>
      <c r="P81" s="26">
        <f>SUM(P82:P84)</f>
        <v>0</v>
      </c>
      <c r="Q81" s="26">
        <f>SUM(Q82:Q84)</f>
        <v>0</v>
      </c>
      <c r="R81" s="26">
        <f>SUM(R82:R84)</f>
        <v>0</v>
      </c>
      <c r="S81" s="26">
        <f>SUM(S82:S84)</f>
        <v>0</v>
      </c>
      <c r="T81" s="26">
        <f>SUM(T82:T84)</f>
        <v>0</v>
      </c>
      <c r="U81" s="26">
        <f>SUM(U82:U84)</f>
        <v>0</v>
      </c>
      <c r="V81" s="26">
        <f>SUM(V82:V84)</f>
        <v>0</v>
      </c>
      <c r="W81" s="26">
        <f>SUM(W82:W84)</f>
        <v>0</v>
      </c>
      <c r="X81" s="26">
        <f>SUM(X82:X84)</f>
        <v>0</v>
      </c>
      <c r="Y81" s="26">
        <f>SUM(Y82:Y84)</f>
        <v>0</v>
      </c>
      <c r="Z81" s="26">
        <f>SUM(Z82:Z84)</f>
        <v>0</v>
      </c>
      <c r="AA81" s="26">
        <f>SUM(AA82:AA84)</f>
        <v>0</v>
      </c>
      <c r="AB81" s="27"/>
    </row>
    <row r="82" spans="2:28" s="19" customFormat="1" ht="12.75" hidden="1">
      <c r="B82" s="38"/>
      <c r="C82" s="30"/>
      <c r="D82" s="30"/>
      <c r="E82" s="30"/>
      <c r="F82" s="30"/>
      <c r="G82" s="30"/>
      <c r="H82" s="30"/>
      <c r="I82" s="30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2" t="s">
        <v>28</v>
      </c>
    </row>
    <row r="83" spans="2:28" s="19" customFormat="1" ht="12.75" hidden="1">
      <c r="B83" s="38"/>
      <c r="C83" s="30"/>
      <c r="D83" s="30"/>
      <c r="E83" s="30"/>
      <c r="F83" s="30"/>
      <c r="G83" s="30"/>
      <c r="H83" s="30"/>
      <c r="I83" s="30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2" t="s">
        <v>28</v>
      </c>
    </row>
    <row r="84" spans="2:28" s="19" customFormat="1" ht="12.75" hidden="1">
      <c r="B84" s="33"/>
      <c r="C84" s="34"/>
      <c r="D84" s="34"/>
      <c r="E84" s="34"/>
      <c r="F84" s="34"/>
      <c r="G84" s="34"/>
      <c r="H84" s="34"/>
      <c r="I84" s="34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6" t="s">
        <v>28</v>
      </c>
    </row>
    <row r="85" spans="2:28" s="19" customFormat="1" ht="33.75" customHeight="1">
      <c r="B85" s="39" t="s">
        <v>78</v>
      </c>
      <c r="C85" s="40" t="s">
        <v>79</v>
      </c>
      <c r="D85" s="40"/>
      <c r="E85" s="40"/>
      <c r="F85" s="40"/>
      <c r="G85" s="40"/>
      <c r="H85" s="40"/>
      <c r="I85" s="40"/>
      <c r="J85" s="41">
        <f>J86+J90</f>
        <v>0</v>
      </c>
      <c r="K85" s="41">
        <f>K86+K90</f>
        <v>0</v>
      </c>
      <c r="L85" s="41">
        <f>L86+L90</f>
        <v>0</v>
      </c>
      <c r="M85" s="41">
        <f>M86+M90</f>
        <v>0</v>
      </c>
      <c r="N85" s="41">
        <f>N86+N90</f>
        <v>0</v>
      </c>
      <c r="O85" s="41">
        <f>O86+O90</f>
        <v>0</v>
      </c>
      <c r="P85" s="41">
        <f>P86+P90</f>
        <v>0</v>
      </c>
      <c r="Q85" s="41">
        <f>Q86+Q90</f>
        <v>0</v>
      </c>
      <c r="R85" s="41">
        <f>R86+R90</f>
        <v>0</v>
      </c>
      <c r="S85" s="41">
        <f>S86+S90</f>
        <v>0</v>
      </c>
      <c r="T85" s="41">
        <f>T86+T90</f>
        <v>0</v>
      </c>
      <c r="U85" s="41">
        <f>U86+U90</f>
        <v>0</v>
      </c>
      <c r="V85" s="41">
        <f>V86+V90</f>
        <v>0</v>
      </c>
      <c r="W85" s="41">
        <f>W86+W90</f>
        <v>0</v>
      </c>
      <c r="X85" s="41">
        <f>X86+X90</f>
        <v>0</v>
      </c>
      <c r="Y85" s="41">
        <f>Y86+Y90</f>
        <v>0</v>
      </c>
      <c r="Z85" s="41">
        <f>Z86+Z90</f>
        <v>0</v>
      </c>
      <c r="AA85" s="41">
        <f>AA86+AA90</f>
        <v>0</v>
      </c>
      <c r="AB85" s="42">
        <f>AB86+AB90</f>
        <v>0</v>
      </c>
    </row>
    <row r="86" spans="2:28" s="19" customFormat="1" ht="18.75" customHeight="1" hidden="1">
      <c r="B86" s="24" t="s">
        <v>80</v>
      </c>
      <c r="C86" s="25" t="s">
        <v>73</v>
      </c>
      <c r="D86" s="25"/>
      <c r="E86" s="25"/>
      <c r="F86" s="25"/>
      <c r="G86" s="25"/>
      <c r="H86" s="25"/>
      <c r="I86" s="25"/>
      <c r="J86" s="26">
        <f>SUM(J87:J89)</f>
        <v>0</v>
      </c>
      <c r="K86" s="26">
        <f>SUM(K87:K89)</f>
        <v>0</v>
      </c>
      <c r="L86" s="26">
        <f>SUM(L87:L89)</f>
        <v>0</v>
      </c>
      <c r="M86" s="26">
        <f>SUM(M87:M89)</f>
        <v>0</v>
      </c>
      <c r="N86" s="26">
        <f>SUM(N87:N89)</f>
        <v>0</v>
      </c>
      <c r="O86" s="26">
        <f>SUM(O87:O89)</f>
        <v>0</v>
      </c>
      <c r="P86" s="26">
        <f>SUM(P87:P89)</f>
        <v>0</v>
      </c>
      <c r="Q86" s="26">
        <f>SUM(Q87:Q89)</f>
        <v>0</v>
      </c>
      <c r="R86" s="26">
        <f>SUM(R87:R89)</f>
        <v>0</v>
      </c>
      <c r="S86" s="26">
        <f>SUM(S87:S89)</f>
        <v>0</v>
      </c>
      <c r="T86" s="26">
        <f>SUM(T87:T89)</f>
        <v>0</v>
      </c>
      <c r="U86" s="26">
        <f>SUM(U87:U89)</f>
        <v>0</v>
      </c>
      <c r="V86" s="26">
        <f>SUM(V87:V89)</f>
        <v>0</v>
      </c>
      <c r="W86" s="26">
        <f>SUM(W87:W89)</f>
        <v>0</v>
      </c>
      <c r="X86" s="26">
        <f>SUM(X87:X89)</f>
        <v>0</v>
      </c>
      <c r="Y86" s="26">
        <f>SUM(Y87:Y89)</f>
        <v>0</v>
      </c>
      <c r="Z86" s="26">
        <f>SUM(Z87:Z89)</f>
        <v>0</v>
      </c>
      <c r="AA86" s="26">
        <f>SUM(AA87:AA89)</f>
        <v>0</v>
      </c>
      <c r="AB86" s="27"/>
    </row>
    <row r="87" spans="2:28" s="19" customFormat="1" ht="12.75" hidden="1">
      <c r="B87" s="38"/>
      <c r="C87" s="29"/>
      <c r="D87" s="30"/>
      <c r="E87" s="30"/>
      <c r="F87" s="30"/>
      <c r="G87" s="30"/>
      <c r="H87" s="30"/>
      <c r="I87" s="30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2" t="s">
        <v>28</v>
      </c>
    </row>
    <row r="88" spans="2:28" s="19" customFormat="1" ht="12.75" hidden="1">
      <c r="B88" s="38"/>
      <c r="C88" s="29"/>
      <c r="D88" s="30"/>
      <c r="E88" s="30"/>
      <c r="F88" s="30"/>
      <c r="G88" s="30"/>
      <c r="H88" s="30"/>
      <c r="I88" s="30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2" t="s">
        <v>28</v>
      </c>
    </row>
    <row r="89" spans="2:28" s="19" customFormat="1" ht="12.75" hidden="1">
      <c r="B89" s="33"/>
      <c r="C89" s="34"/>
      <c r="D89" s="34"/>
      <c r="E89" s="34"/>
      <c r="F89" s="34"/>
      <c r="G89" s="34"/>
      <c r="H89" s="34"/>
      <c r="I89" s="34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6" t="s">
        <v>28</v>
      </c>
    </row>
    <row r="90" spans="2:28" s="19" customFormat="1" ht="18.75" customHeight="1" hidden="1">
      <c r="B90" s="24" t="s">
        <v>81</v>
      </c>
      <c r="C90" s="25" t="s">
        <v>75</v>
      </c>
      <c r="D90" s="25"/>
      <c r="E90" s="25"/>
      <c r="F90" s="25"/>
      <c r="G90" s="25"/>
      <c r="H90" s="25"/>
      <c r="I90" s="25"/>
      <c r="J90" s="26">
        <f>J91+J95</f>
        <v>0</v>
      </c>
      <c r="K90" s="26">
        <f>K91+K95</f>
        <v>0</v>
      </c>
      <c r="L90" s="26">
        <f>L91+L95</f>
        <v>0</v>
      </c>
      <c r="M90" s="26">
        <f>M91+M95</f>
        <v>0</v>
      </c>
      <c r="N90" s="26">
        <f>N91+N95</f>
        <v>0</v>
      </c>
      <c r="O90" s="26">
        <f>O91+O95</f>
        <v>0</v>
      </c>
      <c r="P90" s="26">
        <f>P91+P95</f>
        <v>0</v>
      </c>
      <c r="Q90" s="26">
        <f>Q91+Q95</f>
        <v>0</v>
      </c>
      <c r="R90" s="26">
        <f>R91+R95</f>
        <v>0</v>
      </c>
      <c r="S90" s="26">
        <f>S91+S95</f>
        <v>0</v>
      </c>
      <c r="T90" s="26">
        <f>T91+T95</f>
        <v>0</v>
      </c>
      <c r="U90" s="26">
        <f>U91+U95</f>
        <v>0</v>
      </c>
      <c r="V90" s="26">
        <f>V91+V95</f>
        <v>0</v>
      </c>
      <c r="W90" s="26">
        <f>W91+W95</f>
        <v>0</v>
      </c>
      <c r="X90" s="26">
        <f>X91+X95</f>
        <v>0</v>
      </c>
      <c r="Y90" s="26">
        <f>Y91+Y95</f>
        <v>0</v>
      </c>
      <c r="Z90" s="26">
        <f>Z91+Z95</f>
        <v>0</v>
      </c>
      <c r="AA90" s="26">
        <f>AA91+AA95</f>
        <v>0</v>
      </c>
      <c r="AB90" s="37">
        <f>AB91+AB95</f>
        <v>0</v>
      </c>
    </row>
    <row r="91" spans="2:28" s="19" customFormat="1" ht="18.75" customHeight="1" hidden="1">
      <c r="B91" s="24" t="s">
        <v>82</v>
      </c>
      <c r="C91" s="25" t="s">
        <v>75</v>
      </c>
      <c r="D91" s="25"/>
      <c r="E91" s="25"/>
      <c r="F91" s="25"/>
      <c r="G91" s="25"/>
      <c r="H91" s="25"/>
      <c r="I91" s="25"/>
      <c r="J91" s="26">
        <f>SUM(J92:J94)</f>
        <v>0</v>
      </c>
      <c r="K91" s="26">
        <f>SUM(K92:K94)</f>
        <v>0</v>
      </c>
      <c r="L91" s="26">
        <f>SUM(L92:L94)</f>
        <v>0</v>
      </c>
      <c r="M91" s="26">
        <f>SUM(M92:M94)</f>
        <v>0</v>
      </c>
      <c r="N91" s="26">
        <f>SUM(N92:N94)</f>
        <v>0</v>
      </c>
      <c r="O91" s="26">
        <f>SUM(O92:O94)</f>
        <v>0</v>
      </c>
      <c r="P91" s="26">
        <f>SUM(P92:P94)</f>
        <v>0</v>
      </c>
      <c r="Q91" s="26">
        <f>SUM(Q92:Q94)</f>
        <v>0</v>
      </c>
      <c r="R91" s="26">
        <f>SUM(R92:R94)</f>
        <v>0</v>
      </c>
      <c r="S91" s="26">
        <f>SUM(S92:S94)</f>
        <v>0</v>
      </c>
      <c r="T91" s="26">
        <f>SUM(T92:T94)</f>
        <v>0</v>
      </c>
      <c r="U91" s="26">
        <f>SUM(U92:U94)</f>
        <v>0</v>
      </c>
      <c r="V91" s="26">
        <f>SUM(V92:V94)</f>
        <v>0</v>
      </c>
      <c r="W91" s="26">
        <f>SUM(W92:W94)</f>
        <v>0</v>
      </c>
      <c r="X91" s="26">
        <f>SUM(X92:X94)</f>
        <v>0</v>
      </c>
      <c r="Y91" s="26">
        <f>SUM(Y92:Y94)</f>
        <v>0</v>
      </c>
      <c r="Z91" s="26">
        <f>SUM(Z92:Z94)</f>
        <v>0</v>
      </c>
      <c r="AA91" s="26">
        <f>SUM(AA92:AA94)</f>
        <v>0</v>
      </c>
      <c r="AB91" s="27"/>
    </row>
    <row r="92" spans="2:28" s="19" customFormat="1" ht="12.75" hidden="1">
      <c r="B92" s="38"/>
      <c r="C92" s="30"/>
      <c r="D92" s="30"/>
      <c r="E92" s="30"/>
      <c r="F92" s="30"/>
      <c r="G92" s="30"/>
      <c r="H92" s="30"/>
      <c r="I92" s="30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2" t="s">
        <v>28</v>
      </c>
    </row>
    <row r="93" spans="2:28" s="19" customFormat="1" ht="12.75" hidden="1">
      <c r="B93" s="38"/>
      <c r="C93" s="30"/>
      <c r="D93" s="30"/>
      <c r="E93" s="30"/>
      <c r="F93" s="30"/>
      <c r="G93" s="30"/>
      <c r="H93" s="30"/>
      <c r="I93" s="30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2" t="s">
        <v>28</v>
      </c>
    </row>
    <row r="94" spans="2:28" s="19" customFormat="1" ht="12.75" hidden="1">
      <c r="B94" s="33"/>
      <c r="C94" s="34"/>
      <c r="D94" s="34"/>
      <c r="E94" s="34"/>
      <c r="F94" s="34"/>
      <c r="G94" s="34"/>
      <c r="H94" s="34"/>
      <c r="I94" s="34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6" t="s">
        <v>28</v>
      </c>
    </row>
    <row r="95" spans="2:28" s="19" customFormat="1" ht="18.75" customHeight="1" hidden="1">
      <c r="B95" s="24" t="s">
        <v>83</v>
      </c>
      <c r="C95" s="25" t="s">
        <v>75</v>
      </c>
      <c r="D95" s="25"/>
      <c r="E95" s="25"/>
      <c r="F95" s="25"/>
      <c r="G95" s="25"/>
      <c r="H95" s="25"/>
      <c r="I95" s="25"/>
      <c r="J95" s="26">
        <f>SUM(J96:J98)</f>
        <v>0</v>
      </c>
      <c r="K95" s="26">
        <f>SUM(K96:K98)</f>
        <v>0</v>
      </c>
      <c r="L95" s="26">
        <f>SUM(L96:L98)</f>
        <v>0</v>
      </c>
      <c r="M95" s="26">
        <f>SUM(M96:M98)</f>
        <v>0</v>
      </c>
      <c r="N95" s="26">
        <f>SUM(N96:N98)</f>
        <v>0</v>
      </c>
      <c r="O95" s="26">
        <f>SUM(O96:O98)</f>
        <v>0</v>
      </c>
      <c r="P95" s="26">
        <f>SUM(P96:P98)</f>
        <v>0</v>
      </c>
      <c r="Q95" s="26">
        <f>SUM(Q96:Q98)</f>
        <v>0</v>
      </c>
      <c r="R95" s="26">
        <f>SUM(R96:R98)</f>
        <v>0</v>
      </c>
      <c r="S95" s="26">
        <f>SUM(S96:S98)</f>
        <v>0</v>
      </c>
      <c r="T95" s="26">
        <f>SUM(T96:T98)</f>
        <v>0</v>
      </c>
      <c r="U95" s="26">
        <f>SUM(U96:U98)</f>
        <v>0</v>
      </c>
      <c r="V95" s="26">
        <f>SUM(V96:V98)</f>
        <v>0</v>
      </c>
      <c r="W95" s="26">
        <f>SUM(W96:W98)</f>
        <v>0</v>
      </c>
      <c r="X95" s="26">
        <f>SUM(X96:X98)</f>
        <v>0</v>
      </c>
      <c r="Y95" s="26">
        <f>SUM(Y96:Y98)</f>
        <v>0</v>
      </c>
      <c r="Z95" s="26">
        <f>SUM(Z96:Z98)</f>
        <v>0</v>
      </c>
      <c r="AA95" s="26">
        <f>SUM(AA96:AA98)</f>
        <v>0</v>
      </c>
      <c r="AB95" s="27"/>
    </row>
    <row r="96" spans="2:28" s="19" customFormat="1" ht="12.75" hidden="1">
      <c r="B96" s="38"/>
      <c r="C96" s="30"/>
      <c r="D96" s="30"/>
      <c r="E96" s="30"/>
      <c r="F96" s="30"/>
      <c r="G96" s="30"/>
      <c r="H96" s="30"/>
      <c r="I96" s="30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2" t="s">
        <v>28</v>
      </c>
    </row>
    <row r="97" spans="2:28" s="19" customFormat="1" ht="12.75" hidden="1">
      <c r="B97" s="38"/>
      <c r="C97" s="30"/>
      <c r="D97" s="30"/>
      <c r="E97" s="30"/>
      <c r="F97" s="30"/>
      <c r="G97" s="30"/>
      <c r="H97" s="30"/>
      <c r="I97" s="30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2" t="s">
        <v>28</v>
      </c>
    </row>
    <row r="98" spans="2:28" s="19" customFormat="1" ht="12.75" hidden="1">
      <c r="B98" s="33"/>
      <c r="C98" s="34"/>
      <c r="D98" s="34"/>
      <c r="E98" s="34"/>
      <c r="F98" s="34"/>
      <c r="G98" s="34"/>
      <c r="H98" s="34"/>
      <c r="I98" s="34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6" t="s">
        <v>28</v>
      </c>
    </row>
    <row r="99" spans="2:28" s="19" customFormat="1" ht="33.75" customHeight="1">
      <c r="B99" s="39" t="s">
        <v>84</v>
      </c>
      <c r="C99" s="40" t="s">
        <v>85</v>
      </c>
      <c r="D99" s="40"/>
      <c r="E99" s="40"/>
      <c r="F99" s="40"/>
      <c r="G99" s="40"/>
      <c r="H99" s="40"/>
      <c r="I99" s="40"/>
      <c r="J99" s="41">
        <f>J100+J104</f>
        <v>0</v>
      </c>
      <c r="K99" s="41">
        <f>K100+K104</f>
        <v>0</v>
      </c>
      <c r="L99" s="41">
        <f>L100+L104</f>
        <v>0</v>
      </c>
      <c r="M99" s="41">
        <f>M100+M104</f>
        <v>0</v>
      </c>
      <c r="N99" s="41">
        <f>N100+N104</f>
        <v>0</v>
      </c>
      <c r="O99" s="41">
        <f>O100+O104</f>
        <v>0</v>
      </c>
      <c r="P99" s="41">
        <f>P100+P104</f>
        <v>0</v>
      </c>
      <c r="Q99" s="41">
        <f>Q100+Q104</f>
        <v>0</v>
      </c>
      <c r="R99" s="41">
        <f>R100+R104</f>
        <v>0</v>
      </c>
      <c r="S99" s="41">
        <f>S100+S104</f>
        <v>0</v>
      </c>
      <c r="T99" s="41">
        <f>T100+T104</f>
        <v>0</v>
      </c>
      <c r="U99" s="41">
        <f>U100+U104</f>
        <v>0</v>
      </c>
      <c r="V99" s="41">
        <f>V100+V104</f>
        <v>0</v>
      </c>
      <c r="W99" s="41">
        <f>W100+W104</f>
        <v>0</v>
      </c>
      <c r="X99" s="41">
        <f>X100+X104</f>
        <v>0</v>
      </c>
      <c r="Y99" s="41">
        <f>Y100+Y104</f>
        <v>0</v>
      </c>
      <c r="Z99" s="41">
        <f>Z100+Z104</f>
        <v>0</v>
      </c>
      <c r="AA99" s="41">
        <f>AA100+AA104</f>
        <v>0</v>
      </c>
      <c r="AB99" s="42">
        <f>AB100+AB104</f>
        <v>0</v>
      </c>
    </row>
    <row r="100" spans="2:28" s="19" customFormat="1" ht="18.75" customHeight="1" hidden="1">
      <c r="B100" s="24" t="s">
        <v>86</v>
      </c>
      <c r="C100" s="25" t="s">
        <v>87</v>
      </c>
      <c r="D100" s="25"/>
      <c r="E100" s="25"/>
      <c r="F100" s="25"/>
      <c r="G100" s="25"/>
      <c r="H100" s="25"/>
      <c r="I100" s="25"/>
      <c r="J100" s="26">
        <f>SUM(J101:J103)</f>
        <v>0</v>
      </c>
      <c r="K100" s="26">
        <f>SUM(K101:K103)</f>
        <v>0</v>
      </c>
      <c r="L100" s="26">
        <f>SUM(L101:L103)</f>
        <v>0</v>
      </c>
      <c r="M100" s="26">
        <f>SUM(M101:M103)</f>
        <v>0</v>
      </c>
      <c r="N100" s="26">
        <f>SUM(N101:N103)</f>
        <v>0</v>
      </c>
      <c r="O100" s="26">
        <f>SUM(O101:O103)</f>
        <v>0</v>
      </c>
      <c r="P100" s="26">
        <f>SUM(P101:P103)</f>
        <v>0</v>
      </c>
      <c r="Q100" s="26">
        <f>SUM(Q101:Q103)</f>
        <v>0</v>
      </c>
      <c r="R100" s="26">
        <f>SUM(R101:R103)</f>
        <v>0</v>
      </c>
      <c r="S100" s="26">
        <f>SUM(S101:S103)</f>
        <v>0</v>
      </c>
      <c r="T100" s="26">
        <f>SUM(T101:T103)</f>
        <v>0</v>
      </c>
      <c r="U100" s="26">
        <f>SUM(U101:U103)</f>
        <v>0</v>
      </c>
      <c r="V100" s="26">
        <f>SUM(V101:V103)</f>
        <v>0</v>
      </c>
      <c r="W100" s="26">
        <f>SUM(W101:W103)</f>
        <v>0</v>
      </c>
      <c r="X100" s="26">
        <f>SUM(X101:X103)</f>
        <v>0</v>
      </c>
      <c r="Y100" s="26">
        <f>SUM(Y101:Y103)</f>
        <v>0</v>
      </c>
      <c r="Z100" s="26">
        <f>SUM(Z101:Z103)</f>
        <v>0</v>
      </c>
      <c r="AA100" s="26">
        <f>SUM(AA101:AA103)</f>
        <v>0</v>
      </c>
      <c r="AB100" s="27"/>
    </row>
    <row r="101" spans="2:28" s="19" customFormat="1" ht="12.75" hidden="1">
      <c r="B101" s="38"/>
      <c r="C101" s="29"/>
      <c r="D101" s="30"/>
      <c r="E101" s="30"/>
      <c r="F101" s="30"/>
      <c r="G101" s="30"/>
      <c r="H101" s="30"/>
      <c r="I101" s="30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2" t="s">
        <v>28</v>
      </c>
    </row>
    <row r="102" spans="2:28" s="19" customFormat="1" ht="12.75" hidden="1">
      <c r="B102" s="38"/>
      <c r="C102" s="29"/>
      <c r="D102" s="30"/>
      <c r="E102" s="30"/>
      <c r="F102" s="30"/>
      <c r="G102" s="30"/>
      <c r="H102" s="30"/>
      <c r="I102" s="30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2" t="s">
        <v>28</v>
      </c>
    </row>
    <row r="103" spans="2:28" s="19" customFormat="1" ht="12.75" hidden="1">
      <c r="B103" s="33"/>
      <c r="C103" s="34"/>
      <c r="D103" s="34"/>
      <c r="E103" s="34"/>
      <c r="F103" s="34"/>
      <c r="G103" s="34"/>
      <c r="H103" s="34"/>
      <c r="I103" s="34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6" t="s">
        <v>28</v>
      </c>
    </row>
    <row r="104" spans="2:28" s="19" customFormat="1" ht="18.75" customHeight="1" hidden="1">
      <c r="B104" s="24" t="s">
        <v>88</v>
      </c>
      <c r="C104" s="25" t="s">
        <v>89</v>
      </c>
      <c r="D104" s="25"/>
      <c r="E104" s="25"/>
      <c r="F104" s="25"/>
      <c r="G104" s="25"/>
      <c r="H104" s="25"/>
      <c r="I104" s="25"/>
      <c r="J104" s="26">
        <f>J105+J109</f>
        <v>0</v>
      </c>
      <c r="K104" s="26">
        <f>K105+K109</f>
        <v>0</v>
      </c>
      <c r="L104" s="26">
        <f>L105+L109</f>
        <v>0</v>
      </c>
      <c r="M104" s="26">
        <f>M105+M109</f>
        <v>0</v>
      </c>
      <c r="N104" s="26">
        <f>N105+N109</f>
        <v>0</v>
      </c>
      <c r="O104" s="26">
        <f>O105+O109</f>
        <v>0</v>
      </c>
      <c r="P104" s="26">
        <f>P105+P109</f>
        <v>0</v>
      </c>
      <c r="Q104" s="26">
        <f>Q105+Q109</f>
        <v>0</v>
      </c>
      <c r="R104" s="26">
        <f>R105+R109</f>
        <v>0</v>
      </c>
      <c r="S104" s="26">
        <f>S105+S109</f>
        <v>0</v>
      </c>
      <c r="T104" s="26">
        <f>T105+T109</f>
        <v>0</v>
      </c>
      <c r="U104" s="26">
        <f>U105+U109</f>
        <v>0</v>
      </c>
      <c r="V104" s="26">
        <f>V105+V109</f>
        <v>0</v>
      </c>
      <c r="W104" s="26">
        <f>W105+W109</f>
        <v>0</v>
      </c>
      <c r="X104" s="26">
        <f>X105+X109</f>
        <v>0</v>
      </c>
      <c r="Y104" s="26">
        <f>Y105+Y109</f>
        <v>0</v>
      </c>
      <c r="Z104" s="26">
        <f>Z105+Z109</f>
        <v>0</v>
      </c>
      <c r="AA104" s="26">
        <f>AA105+AA109</f>
        <v>0</v>
      </c>
      <c r="AB104" s="37">
        <f>AB105+AB109</f>
        <v>0</v>
      </c>
    </row>
    <row r="105" spans="2:28" s="19" customFormat="1" ht="18.75" customHeight="1" hidden="1">
      <c r="B105" s="24" t="s">
        <v>90</v>
      </c>
      <c r="C105" s="25" t="s">
        <v>89</v>
      </c>
      <c r="D105" s="25"/>
      <c r="E105" s="25"/>
      <c r="F105" s="25"/>
      <c r="G105" s="25"/>
      <c r="H105" s="25"/>
      <c r="I105" s="25"/>
      <c r="J105" s="26">
        <f>SUM(J106:J108)</f>
        <v>0</v>
      </c>
      <c r="K105" s="26">
        <f>SUM(K106:K108)</f>
        <v>0</v>
      </c>
      <c r="L105" s="26">
        <f>SUM(L106:L108)</f>
        <v>0</v>
      </c>
      <c r="M105" s="26">
        <f>SUM(M106:M108)</f>
        <v>0</v>
      </c>
      <c r="N105" s="26">
        <f>SUM(N106:N108)</f>
        <v>0</v>
      </c>
      <c r="O105" s="26">
        <f>SUM(O106:O108)</f>
        <v>0</v>
      </c>
      <c r="P105" s="26">
        <f>SUM(P106:P108)</f>
        <v>0</v>
      </c>
      <c r="Q105" s="26">
        <f>SUM(Q106:Q108)</f>
        <v>0</v>
      </c>
      <c r="R105" s="26">
        <f>SUM(R106:R108)</f>
        <v>0</v>
      </c>
      <c r="S105" s="26">
        <f>SUM(S106:S108)</f>
        <v>0</v>
      </c>
      <c r="T105" s="26">
        <f>SUM(T106:T108)</f>
        <v>0</v>
      </c>
      <c r="U105" s="26">
        <f>SUM(U106:U108)</f>
        <v>0</v>
      </c>
      <c r="V105" s="26">
        <f>SUM(V106:V108)</f>
        <v>0</v>
      </c>
      <c r="W105" s="26">
        <f>SUM(W106:W108)</f>
        <v>0</v>
      </c>
      <c r="X105" s="26">
        <f>SUM(X106:X108)</f>
        <v>0</v>
      </c>
      <c r="Y105" s="26">
        <f>SUM(Y106:Y108)</f>
        <v>0</v>
      </c>
      <c r="Z105" s="26">
        <f>SUM(Z106:Z108)</f>
        <v>0</v>
      </c>
      <c r="AA105" s="26">
        <f>SUM(AA106:AA108)</f>
        <v>0</v>
      </c>
      <c r="AB105" s="27"/>
    </row>
    <row r="106" spans="2:28" s="19" customFormat="1" ht="12.75" hidden="1">
      <c r="B106" s="38"/>
      <c r="C106" s="30"/>
      <c r="D106" s="30"/>
      <c r="E106" s="30"/>
      <c r="F106" s="30"/>
      <c r="G106" s="30"/>
      <c r="H106" s="30"/>
      <c r="I106" s="30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2" t="s">
        <v>28</v>
      </c>
    </row>
    <row r="107" spans="2:28" s="19" customFormat="1" ht="12.75" hidden="1">
      <c r="B107" s="38"/>
      <c r="C107" s="30"/>
      <c r="D107" s="30"/>
      <c r="E107" s="30"/>
      <c r="F107" s="30"/>
      <c r="G107" s="30"/>
      <c r="H107" s="30"/>
      <c r="I107" s="30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2" t="s">
        <v>28</v>
      </c>
    </row>
    <row r="108" spans="2:28" s="19" customFormat="1" ht="12.75" hidden="1">
      <c r="B108" s="33"/>
      <c r="C108" s="34"/>
      <c r="D108" s="34"/>
      <c r="E108" s="34"/>
      <c r="F108" s="34"/>
      <c r="G108" s="34"/>
      <c r="H108" s="34"/>
      <c r="I108" s="34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6" t="s">
        <v>28</v>
      </c>
    </row>
    <row r="109" spans="2:28" s="19" customFormat="1" ht="18.75" customHeight="1" hidden="1">
      <c r="B109" s="24" t="s">
        <v>91</v>
      </c>
      <c r="C109" s="25" t="s">
        <v>89</v>
      </c>
      <c r="D109" s="25"/>
      <c r="E109" s="25"/>
      <c r="F109" s="25"/>
      <c r="G109" s="25"/>
      <c r="H109" s="25"/>
      <c r="I109" s="25"/>
      <c r="J109" s="26">
        <f>SUM(J110:J112)</f>
        <v>0</v>
      </c>
      <c r="K109" s="26">
        <f>SUM(K110:K112)</f>
        <v>0</v>
      </c>
      <c r="L109" s="26">
        <f>SUM(L110:L112)</f>
        <v>0</v>
      </c>
      <c r="M109" s="26">
        <f>SUM(M110:M112)</f>
        <v>0</v>
      </c>
      <c r="N109" s="26">
        <f>SUM(N110:N112)</f>
        <v>0</v>
      </c>
      <c r="O109" s="26">
        <f>SUM(O110:O112)</f>
        <v>0</v>
      </c>
      <c r="P109" s="26">
        <f>SUM(P110:P112)</f>
        <v>0</v>
      </c>
      <c r="Q109" s="26">
        <f>SUM(Q110:Q112)</f>
        <v>0</v>
      </c>
      <c r="R109" s="26">
        <f>SUM(R110:R112)</f>
        <v>0</v>
      </c>
      <c r="S109" s="26">
        <f>SUM(S110:S112)</f>
        <v>0</v>
      </c>
      <c r="T109" s="26">
        <f>SUM(T110:T112)</f>
        <v>0</v>
      </c>
      <c r="U109" s="26">
        <f>SUM(U110:U112)</f>
        <v>0</v>
      </c>
      <c r="V109" s="26">
        <f>SUM(V110:V112)</f>
        <v>0</v>
      </c>
      <c r="W109" s="26">
        <f>SUM(W110:W112)</f>
        <v>0</v>
      </c>
      <c r="X109" s="26">
        <f>SUM(X110:X112)</f>
        <v>0</v>
      </c>
      <c r="Y109" s="26">
        <f>SUM(Y110:Y112)</f>
        <v>0</v>
      </c>
      <c r="Z109" s="26">
        <f>SUM(Z110:Z112)</f>
        <v>0</v>
      </c>
      <c r="AA109" s="26">
        <f>SUM(AA110:AA112)</f>
        <v>0</v>
      </c>
      <c r="AB109" s="27"/>
    </row>
    <row r="110" spans="2:28" s="19" customFormat="1" ht="12.75" hidden="1">
      <c r="B110" s="38"/>
      <c r="C110" s="30"/>
      <c r="D110" s="30"/>
      <c r="E110" s="30"/>
      <c r="F110" s="30"/>
      <c r="G110" s="30"/>
      <c r="H110" s="30"/>
      <c r="I110" s="30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2" t="s">
        <v>28</v>
      </c>
    </row>
    <row r="111" spans="2:28" s="19" customFormat="1" ht="12.75" hidden="1">
      <c r="B111" s="38"/>
      <c r="C111" s="30"/>
      <c r="D111" s="30"/>
      <c r="E111" s="30"/>
      <c r="F111" s="30"/>
      <c r="G111" s="30"/>
      <c r="H111" s="30"/>
      <c r="I111" s="30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2" t="s">
        <v>28</v>
      </c>
    </row>
    <row r="112" spans="2:28" s="19" customFormat="1" ht="12.75" hidden="1">
      <c r="B112" s="33"/>
      <c r="C112" s="34"/>
      <c r="D112" s="34"/>
      <c r="E112" s="34"/>
      <c r="F112" s="34"/>
      <c r="G112" s="34"/>
      <c r="H112" s="34"/>
      <c r="I112" s="34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6" t="s">
        <v>28</v>
      </c>
    </row>
    <row r="113" spans="2:28" s="80" customFormat="1" ht="22.5" customHeight="1">
      <c r="B113" s="81" t="s">
        <v>92</v>
      </c>
      <c r="C113" s="82" t="s">
        <v>93</v>
      </c>
      <c r="D113" s="82"/>
      <c r="E113" s="82"/>
      <c r="F113" s="82"/>
      <c r="G113" s="82"/>
      <c r="H113" s="82"/>
      <c r="I113" s="82"/>
      <c r="J113" s="73">
        <f>J16+J58+J30+J71</f>
        <v>131416000</v>
      </c>
      <c r="K113" s="73">
        <f>K16+K58+K30+K71</f>
        <v>0</v>
      </c>
      <c r="L113" s="73">
        <f>L16+L58+L30+L71</f>
        <v>0</v>
      </c>
      <c r="M113" s="73">
        <f>M16+M58+M30+M71</f>
        <v>0</v>
      </c>
      <c r="N113" s="73">
        <f>N16+N58+N30+N71</f>
        <v>469063.91</v>
      </c>
      <c r="O113" s="73">
        <f>O16+O58+O30+O71</f>
        <v>0</v>
      </c>
      <c r="P113" s="73">
        <f>P16+P58+P30+P71</f>
        <v>0</v>
      </c>
      <c r="Q113" s="73">
        <f>Q16+Q58+Q30+Q71</f>
        <v>1614780.85</v>
      </c>
      <c r="R113" s="73">
        <f>R16+R58+R30+R71</f>
        <v>0</v>
      </c>
      <c r="S113" s="73">
        <f>S16+S58+S30+S71</f>
        <v>0</v>
      </c>
      <c r="T113" s="73">
        <f>T16+T58+T30+T71</f>
        <v>469063.91</v>
      </c>
      <c r="U113" s="73">
        <f>U16+U58+U30+U71</f>
        <v>0</v>
      </c>
      <c r="V113" s="73">
        <f>V16+V58+V30+V71</f>
        <v>9900000</v>
      </c>
      <c r="W113" s="73">
        <f>W16+W58+W30+W71</f>
        <v>1614780.85</v>
      </c>
      <c r="X113" s="73">
        <f>X16+X58+X30+X71</f>
        <v>0</v>
      </c>
      <c r="Y113" s="73">
        <f>Y16+Y58+Y30+Y71</f>
        <v>121516000</v>
      </c>
      <c r="Z113" s="73">
        <f>Z16+Z58+Z30+Z71</f>
        <v>0</v>
      </c>
      <c r="AA113" s="73">
        <f>AA16+AA58+AA30+AA71</f>
        <v>0</v>
      </c>
      <c r="AB113" s="73">
        <f>AB16+AB58+AB71</f>
        <v>157916000</v>
      </c>
    </row>
    <row r="114" spans="2:28" s="80" customFormat="1" ht="15" customHeight="1">
      <c r="B114" s="83"/>
      <c r="C114" s="84" t="s">
        <v>94</v>
      </c>
      <c r="D114" s="85"/>
      <c r="E114" s="85"/>
      <c r="F114" s="85"/>
      <c r="G114" s="85"/>
      <c r="H114" s="85"/>
      <c r="I114" s="86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</row>
    <row r="115" spans="2:28" s="19" customFormat="1" ht="18.75" customHeight="1">
      <c r="B115" s="38" t="s">
        <v>95</v>
      </c>
      <c r="C115" s="88" t="s">
        <v>96</v>
      </c>
      <c r="D115" s="88"/>
      <c r="E115" s="88"/>
      <c r="F115" s="88"/>
      <c r="G115" s="88"/>
      <c r="H115" s="88"/>
      <c r="I115" s="88"/>
      <c r="J115" s="56">
        <f>J17+J59+J31+J72</f>
        <v>98900000</v>
      </c>
      <c r="K115" s="56">
        <f>K17+K59+K31+K72</f>
        <v>0</v>
      </c>
      <c r="L115" s="56">
        <f>L17+L59+L31+L72</f>
        <v>0</v>
      </c>
      <c r="M115" s="56">
        <f>M17+M59+M31+M72</f>
        <v>0</v>
      </c>
      <c r="N115" s="56">
        <f>N17+N59+N31+N72</f>
        <v>469063.91</v>
      </c>
      <c r="O115" s="56">
        <f>O17+O59+O31+O72</f>
        <v>0</v>
      </c>
      <c r="P115" s="56">
        <f>P17+P59+P31+P72</f>
        <v>0</v>
      </c>
      <c r="Q115" s="56">
        <f>Q17+Q59+Q31+Q72</f>
        <v>1472156.08</v>
      </c>
      <c r="R115" s="56">
        <f>R17+R59+R31+R72</f>
        <v>0</v>
      </c>
      <c r="S115" s="56">
        <f>S17+S59+S31+S72</f>
        <v>0</v>
      </c>
      <c r="T115" s="56">
        <f>T17+T59+T31+T72</f>
        <v>469063.91</v>
      </c>
      <c r="U115" s="56">
        <f>U17+U59+U31+U72</f>
        <v>0</v>
      </c>
      <c r="V115" s="56">
        <f>V17+V59+V31+V72</f>
        <v>0</v>
      </c>
      <c r="W115" s="56">
        <f>W17+W59+W31+W72</f>
        <v>1472156.08</v>
      </c>
      <c r="X115" s="56">
        <f>X17+X59+X31+X72</f>
        <v>0</v>
      </c>
      <c r="Y115" s="56">
        <f>Y30</f>
        <v>85616000</v>
      </c>
      <c r="Z115" s="56">
        <f>Z17+Z59+Z31+Z72</f>
        <v>0</v>
      </c>
      <c r="AA115" s="56">
        <f>AA17+AA59+AA31+AA72</f>
        <v>0</v>
      </c>
      <c r="AB115" s="76" t="s">
        <v>28</v>
      </c>
    </row>
    <row r="116" spans="2:28" s="19" customFormat="1" ht="22.5" customHeight="1">
      <c r="B116" s="33" t="s">
        <v>97</v>
      </c>
      <c r="C116" s="89" t="s">
        <v>98</v>
      </c>
      <c r="D116" s="89"/>
      <c r="E116" s="89"/>
      <c r="F116" s="89"/>
      <c r="G116" s="89"/>
      <c r="H116" s="89"/>
      <c r="I116" s="89"/>
      <c r="J116" s="66">
        <f>J21+J63+J35+J76</f>
        <v>32516000</v>
      </c>
      <c r="K116" s="66">
        <f>K5+K63+K19+K76</f>
        <v>0</v>
      </c>
      <c r="L116" s="66">
        <f>L5+L63+L19+L76</f>
        <v>0</v>
      </c>
      <c r="M116" s="66">
        <f>M5+M63+M19+M76</f>
        <v>0</v>
      </c>
      <c r="N116" s="56">
        <f>N35</f>
        <v>0</v>
      </c>
      <c r="O116" s="66">
        <f>O5+O63+O19+O76</f>
        <v>0</v>
      </c>
      <c r="P116" s="66">
        <f>P5+P63+P19+P76</f>
        <v>0</v>
      </c>
      <c r="Q116" s="66">
        <f>Q5+Q63+Q19+Q76</f>
        <v>142624.77</v>
      </c>
      <c r="R116" s="66">
        <f>R5+R63+R19+R76</f>
        <v>0</v>
      </c>
      <c r="S116" s="66">
        <f>S5+S63+S19+S76</f>
        <v>0</v>
      </c>
      <c r="T116" s="56">
        <f>T35</f>
        <v>0</v>
      </c>
      <c r="U116" s="66">
        <f>U5+U63+U19+U76</f>
        <v>0</v>
      </c>
      <c r="V116" s="66">
        <f>V5+V63+V19+V76</f>
        <v>9900000</v>
      </c>
      <c r="W116" s="66">
        <f>W36+W63+W19+W76</f>
        <v>142624.77</v>
      </c>
      <c r="X116" s="66">
        <f>X5+X63+X19+X76</f>
        <v>0</v>
      </c>
      <c r="Y116" s="66">
        <f>Y5+Y63+Y19+Y76+Y59</f>
        <v>35900000</v>
      </c>
      <c r="Z116" s="66">
        <f>Z5+Z63+Z19+Z76</f>
        <v>0</v>
      </c>
      <c r="AA116" s="66">
        <f>AA5+AA63+AA19+AA76</f>
        <v>0</v>
      </c>
      <c r="AB116" s="68" t="s">
        <v>28</v>
      </c>
    </row>
    <row r="117" spans="2:28" s="7" customFormat="1" ht="22.5" customHeight="1">
      <c r="B117" s="90"/>
      <c r="C117" s="90"/>
      <c r="D117" s="90"/>
      <c r="E117" s="90"/>
      <c r="F117" s="90"/>
      <c r="G117" s="90"/>
      <c r="H117" s="90"/>
      <c r="I117" s="90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2:28" s="1" customFormat="1" ht="34.5" customHeight="1" outlineLevel="1">
      <c r="B118" s="92"/>
      <c r="C118" s="93"/>
      <c r="D118" s="94" t="s">
        <v>99</v>
      </c>
      <c r="E118" s="94"/>
      <c r="F118" s="94"/>
      <c r="G118" s="95"/>
      <c r="H118" s="95"/>
      <c r="I118" s="95"/>
      <c r="J118" s="96" t="s">
        <v>100</v>
      </c>
      <c r="K118" s="97"/>
      <c r="L118" s="93"/>
      <c r="AB118" s="98"/>
    </row>
    <row r="119" spans="2:28" s="1" customFormat="1" ht="16.5" outlineLevel="1">
      <c r="B119" s="92"/>
      <c r="C119" s="93"/>
      <c r="D119" s="93"/>
      <c r="E119" s="93"/>
      <c r="F119" s="93"/>
      <c r="G119" s="99"/>
      <c r="H119" s="99"/>
      <c r="I119" s="100"/>
      <c r="J119" s="3" t="s">
        <v>101</v>
      </c>
      <c r="K119" s="2"/>
      <c r="L119" s="93"/>
      <c r="AB119" s="100"/>
    </row>
    <row r="120" spans="2:28" s="1" customFormat="1" ht="16.5" outlineLevel="1">
      <c r="B120" s="92"/>
      <c r="C120" s="93" t="s">
        <v>102</v>
      </c>
      <c r="D120" s="93"/>
      <c r="E120" s="93"/>
      <c r="F120" s="93"/>
      <c r="G120" s="99"/>
      <c r="H120" s="99"/>
      <c r="I120" s="99"/>
      <c r="J120" s="101"/>
      <c r="K120" s="102"/>
      <c r="L120" s="93"/>
      <c r="AB120" s="100"/>
    </row>
    <row r="121" spans="2:28" s="1" customFormat="1" ht="18" outlineLevel="1">
      <c r="B121" s="92"/>
      <c r="C121" s="93"/>
      <c r="D121" s="94" t="s">
        <v>103</v>
      </c>
      <c r="E121" s="94"/>
      <c r="F121" s="94"/>
      <c r="G121" s="95"/>
      <c r="H121" s="95"/>
      <c r="I121" s="95"/>
      <c r="J121" s="96" t="s">
        <v>104</v>
      </c>
      <c r="K121" s="97"/>
      <c r="L121" s="93"/>
      <c r="AB121" s="98"/>
    </row>
    <row r="122" spans="2:28" s="1" customFormat="1" ht="16.5" outlineLevel="1">
      <c r="B122" s="92"/>
      <c r="C122" s="93"/>
      <c r="D122" s="93"/>
      <c r="E122" s="93"/>
      <c r="F122" s="93"/>
      <c r="G122" s="99"/>
      <c r="H122" s="99"/>
      <c r="I122" s="99"/>
      <c r="J122" s="3" t="s">
        <v>101</v>
      </c>
      <c r="K122" s="2"/>
      <c r="AB122" s="100"/>
    </row>
    <row r="123" spans="2:28" s="1" customFormat="1" ht="16.5" outlineLevel="1">
      <c r="B123" s="92"/>
      <c r="C123" s="93"/>
      <c r="D123" s="93"/>
      <c r="E123" s="93"/>
      <c r="F123" s="93"/>
      <c r="G123" s="99"/>
      <c r="H123" s="99"/>
      <c r="I123" s="99"/>
      <c r="J123" s="3"/>
      <c r="K123" s="2"/>
      <c r="AB123" s="100"/>
    </row>
    <row r="124" spans="2:12" s="1" customFormat="1" ht="16.5" outlineLevel="1">
      <c r="B124" s="92"/>
      <c r="C124" s="93"/>
      <c r="D124" s="103" t="s">
        <v>105</v>
      </c>
      <c r="E124" s="103"/>
      <c r="F124" s="103"/>
      <c r="H124" s="93"/>
      <c r="I124" s="93"/>
      <c r="J124" s="101"/>
      <c r="K124" s="102"/>
      <c r="L124" s="93"/>
    </row>
    <row r="125" spans="2:12" s="1" customFormat="1" ht="16.5" outlineLevel="1">
      <c r="B125" s="92"/>
      <c r="C125" s="93"/>
      <c r="D125" s="103" t="s">
        <v>106</v>
      </c>
      <c r="E125" s="103"/>
      <c r="F125" s="103"/>
      <c r="H125" s="93"/>
      <c r="I125" s="93"/>
      <c r="J125" s="101"/>
      <c r="K125" s="102"/>
      <c r="L125" s="93"/>
    </row>
    <row r="126" spans="2:12" s="1" customFormat="1" ht="16.5">
      <c r="B126" s="2"/>
      <c r="C126" s="93"/>
      <c r="H126" s="93"/>
      <c r="I126" s="93"/>
      <c r="J126" s="101"/>
      <c r="K126" s="102"/>
      <c r="L126" s="93"/>
    </row>
    <row r="127" spans="2:12" s="1" customFormat="1" ht="16.5">
      <c r="B127" s="2"/>
      <c r="C127" s="93"/>
      <c r="D127" s="93"/>
      <c r="E127" s="93"/>
      <c r="F127" s="93"/>
      <c r="G127" s="93"/>
      <c r="H127" s="93"/>
      <c r="I127" s="93"/>
      <c r="J127" s="101"/>
      <c r="K127" s="102"/>
      <c r="L127" s="93"/>
    </row>
    <row r="128" spans="2:11" s="1" customFormat="1" ht="12.75">
      <c r="B128" s="2"/>
      <c r="J128" s="3"/>
      <c r="K128" s="2"/>
    </row>
    <row r="129" spans="2:11" s="1" customFormat="1" ht="12.75">
      <c r="B129" s="2"/>
      <c r="J129" s="3"/>
      <c r="K129" s="2"/>
    </row>
    <row r="130" spans="2:11" s="1" customFormat="1" ht="12.75">
      <c r="B130" s="2"/>
      <c r="J130" s="3"/>
      <c r="K130" s="2"/>
    </row>
    <row r="276" ht="15">
      <c r="B276" s="104" t="s">
        <v>107</v>
      </c>
    </row>
    <row r="277" ht="15">
      <c r="B277" s="104" t="s">
        <v>108</v>
      </c>
    </row>
    <row r="278" ht="15">
      <c r="B278" s="104" t="s">
        <v>109</v>
      </c>
    </row>
    <row r="279" ht="15">
      <c r="B279" s="104"/>
    </row>
    <row r="280" ht="15">
      <c r="B280" s="104" t="s">
        <v>110</v>
      </c>
    </row>
    <row r="281" ht="15">
      <c r="B281" s="104" t="s">
        <v>111</v>
      </c>
    </row>
    <row r="282" ht="15">
      <c r="B282" s="104" t="s">
        <v>112</v>
      </c>
    </row>
    <row r="283" ht="15">
      <c r="B283" s="104"/>
    </row>
    <row r="284" ht="15">
      <c r="B284" s="104"/>
    </row>
    <row r="285" ht="15">
      <c r="B285" s="104" t="s">
        <v>113</v>
      </c>
    </row>
    <row r="286" ht="15">
      <c r="B286" s="104" t="s">
        <v>114</v>
      </c>
    </row>
  </sheetData>
  <sheetProtection selectLockedCells="1" selectUnlockedCells="1"/>
  <mergeCells count="64">
    <mergeCell ref="X1:AB7"/>
    <mergeCell ref="X8:AB8"/>
    <mergeCell ref="B10:AA10"/>
    <mergeCell ref="B12:B14"/>
    <mergeCell ref="C12:C14"/>
    <mergeCell ref="D12:D14"/>
    <mergeCell ref="E12:E14"/>
    <mergeCell ref="F12:F14"/>
    <mergeCell ref="G12:I12"/>
    <mergeCell ref="J12:L12"/>
    <mergeCell ref="M12:R12"/>
    <mergeCell ref="S12:X12"/>
    <mergeCell ref="Y12:AA12"/>
    <mergeCell ref="AB12:AB14"/>
    <mergeCell ref="G13:H13"/>
    <mergeCell ref="I13:I14"/>
    <mergeCell ref="J13:J14"/>
    <mergeCell ref="K13:K14"/>
    <mergeCell ref="L13:L14"/>
    <mergeCell ref="M13:O13"/>
    <mergeCell ref="P13:R13"/>
    <mergeCell ref="S13:U13"/>
    <mergeCell ref="V13:X13"/>
    <mergeCell ref="Y13:Y14"/>
    <mergeCell ref="Z13:Z14"/>
    <mergeCell ref="AA13:AA14"/>
    <mergeCell ref="C16:I16"/>
    <mergeCell ref="C17:I17"/>
    <mergeCell ref="C21:I21"/>
    <mergeCell ref="C22:I22"/>
    <mergeCell ref="C26:I26"/>
    <mergeCell ref="C30:I30"/>
    <mergeCell ref="C31:I31"/>
    <mergeCell ref="C35:I35"/>
    <mergeCell ref="C36:I36"/>
    <mergeCell ref="C40:I40"/>
    <mergeCell ref="C44:I44"/>
    <mergeCell ref="C45:I45"/>
    <mergeCell ref="C49:I49"/>
    <mergeCell ref="C50:I50"/>
    <mergeCell ref="C54:I54"/>
    <mergeCell ref="C58:I58"/>
    <mergeCell ref="C59:I59"/>
    <mergeCell ref="C63:I63"/>
    <mergeCell ref="C64:I64"/>
    <mergeCell ref="C67:I67"/>
    <mergeCell ref="C71:I71"/>
    <mergeCell ref="C72:I72"/>
    <mergeCell ref="C76:I76"/>
    <mergeCell ref="C77:I77"/>
    <mergeCell ref="C81:I81"/>
    <mergeCell ref="C85:I85"/>
    <mergeCell ref="C86:I86"/>
    <mergeCell ref="C90:I90"/>
    <mergeCell ref="C91:I91"/>
    <mergeCell ref="C95:I95"/>
    <mergeCell ref="C99:I99"/>
    <mergeCell ref="C100:I100"/>
    <mergeCell ref="C104:I104"/>
    <mergeCell ref="C105:I105"/>
    <mergeCell ref="C109:I109"/>
    <mergeCell ref="C113:I113"/>
    <mergeCell ref="C115:I115"/>
    <mergeCell ref="C116:I116"/>
  </mergeCells>
  <printOptions/>
  <pageMargins left="0.6298611111111111" right="0.15763888888888888" top="0.7083333333333334" bottom="0.19652777777777777" header="0.5118110236220472" footer="0.5118110236220472"/>
  <pageSetup fitToHeight="1" fitToWidth="1" horizontalDpi="300" verticalDpi="300" orientation="landscape" paperSize="8"/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/>
  <cp:lastPrinted>2024-04-02T12:58:27Z</cp:lastPrinted>
  <dcterms:created xsi:type="dcterms:W3CDTF">2004-12-06T08:42:19Z</dcterms:created>
  <dcterms:modified xsi:type="dcterms:W3CDTF">2024-04-02T13:01:01Z</dcterms:modified>
  <cp:category/>
  <cp:version/>
  <cp:contentType/>
  <cp:contentStatus/>
  <cp:revision>93</cp:revision>
</cp:coreProperties>
</file>