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пол. 2021" sheetId="1" r:id="rId1"/>
  </sheets>
  <definedNames>
    <definedName name="_xlnm.Print_Area" localSheetId="0">'1 пол. 2021'!$A$1:$E$40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<sst xmlns="http://schemas.openxmlformats.org/spreadsheetml/2006/main" count="40" uniqueCount="40">
  <si>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</si>
  <si>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</si>
  <si>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</si>
  <si>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</si>
  <si>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</si>
  <si>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</si>
  <si>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</si>
  <si>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</si>
  <si>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</si>
  <si>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</si>
  <si>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</si>
  <si>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</si>
  <si>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</si>
  <si>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</si>
  <si>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</si>
  <si>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</si>
  <si>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</si>
  <si>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</si>
  <si>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</si>
  <si>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</si>
  <si>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</si>
  <si>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</si>
  <si>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</si>
  <si>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</si>
  <si>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</si>
  <si>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</si>
  <si>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</si>
  <si>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</si>
  <si>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</si>
  <si>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</si>
  <si>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</si>
  <si>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</si>
  <si>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</si>
  <si>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</si>
  <si>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</si>
  <si>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План                на 2021  год</t>
  </si>
  <si>
    <t>МБОУ ДО "Онежская школа искусств"</t>
  </si>
  <si>
    <t>за 1 полугодие 2021 года</t>
  </si>
  <si>
    <t>Исполнено                     за 1 полугодие 2021 года</t>
  </si>
  <si>
    <t>12.07.2021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</si>
</sst>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workbookViewId="0" topLeftCell="A22">
      <selection activeCell="A40" sqref="A40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37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35</v>
      </c>
      <c r="D7" s="5" t="s">
        <v>38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4295</v>
      </c>
      <c r="D8" s="14">
        <v>2300.7</v>
      </c>
      <c r="E8" s="20">
        <f>D8/C8*100</f>
        <v>53.56693830034924</v>
      </c>
    </row>
    <row r="9" spans="1:6" s="21" customFormat="1" ht="15.75">
      <c r="A9" s="22">
        <v>2</v>
      </c>
      <c r="B9" s="6" t="s">
        <v>9</v>
      </c>
      <c r="C9" s="11">
        <v>148982.4</v>
      </c>
      <c r="D9" s="11">
        <v>91775.7</v>
      </c>
      <c r="E9" s="20">
        <f aca="true" t="shared" si="0" ref="E9:E23">D9/C9*100</f>
        <v>61.60170597332303</v>
      </c>
      <c r="F9" s="23"/>
    </row>
    <row r="10" spans="1:5" s="21" customFormat="1" ht="15.75">
      <c r="A10" s="22">
        <v>3</v>
      </c>
      <c r="B10" s="6" t="s">
        <v>10</v>
      </c>
      <c r="C10" s="11">
        <v>65457</v>
      </c>
      <c r="D10" s="11">
        <v>33429.6</v>
      </c>
      <c r="E10" s="20">
        <f t="shared" si="0"/>
        <v>51.07108483431871</v>
      </c>
    </row>
    <row r="11" spans="1:5" s="21" customFormat="1" ht="15.75">
      <c r="A11" s="22">
        <v>4</v>
      </c>
      <c r="B11" s="6" t="s">
        <v>11</v>
      </c>
      <c r="C11" s="11">
        <v>19047.5</v>
      </c>
      <c r="D11" s="11">
        <v>12307.7</v>
      </c>
      <c r="E11" s="20">
        <f t="shared" si="0"/>
        <v>64.6158288489303</v>
      </c>
    </row>
    <row r="12" spans="1:5" s="21" customFormat="1" ht="31.5" customHeight="1">
      <c r="A12" s="22">
        <v>5</v>
      </c>
      <c r="B12" s="15" t="s">
        <v>12</v>
      </c>
      <c r="C12" s="11">
        <v>120383.8</v>
      </c>
      <c r="D12" s="11">
        <v>73431.3</v>
      </c>
      <c r="E12" s="20">
        <f t="shared" si="0"/>
        <v>60.99765915347414</v>
      </c>
    </row>
    <row r="13" spans="1:5" s="21" customFormat="1" ht="15.75">
      <c r="A13" s="22">
        <v>9</v>
      </c>
      <c r="B13" s="6" t="s">
        <v>13</v>
      </c>
      <c r="C13" s="11">
        <v>10051.5</v>
      </c>
      <c r="D13" s="11">
        <v>6250.1</v>
      </c>
      <c r="E13" s="20">
        <f t="shared" si="0"/>
        <v>62.18076903944685</v>
      </c>
    </row>
    <row r="14" spans="1:5" s="21" customFormat="1" ht="15.75">
      <c r="A14" s="22">
        <v>10</v>
      </c>
      <c r="B14" s="6" t="s">
        <v>14</v>
      </c>
      <c r="C14" s="11">
        <v>16846.8</v>
      </c>
      <c r="D14" s="11">
        <v>10876.3</v>
      </c>
      <c r="E14" s="20">
        <f t="shared" si="0"/>
        <v>64.56003514020466</v>
      </c>
    </row>
    <row r="15" spans="1:5" s="21" customFormat="1" ht="15.75">
      <c r="A15" s="22">
        <v>11</v>
      </c>
      <c r="B15" s="6" t="s">
        <v>15</v>
      </c>
      <c r="C15" s="11">
        <v>40319</v>
      </c>
      <c r="D15" s="11">
        <v>25333.9</v>
      </c>
      <c r="E15" s="20">
        <f t="shared" si="0"/>
        <v>62.8336516282646</v>
      </c>
    </row>
    <row r="16" spans="1:5" s="21" customFormat="1" ht="15.75">
      <c r="A16" s="22">
        <v>14</v>
      </c>
      <c r="B16" s="6" t="s">
        <v>16</v>
      </c>
      <c r="C16" s="11">
        <v>54784.5</v>
      </c>
      <c r="D16" s="11">
        <v>34720.9</v>
      </c>
      <c r="E16" s="20">
        <f t="shared" si="0"/>
        <v>63.37723261141382</v>
      </c>
    </row>
    <row r="17" spans="1:5" s="21" customFormat="1" ht="15.75">
      <c r="A17" s="22">
        <v>15</v>
      </c>
      <c r="B17" s="6" t="s">
        <v>17</v>
      </c>
      <c r="C17" s="11">
        <v>25459.5</v>
      </c>
      <c r="D17" s="11">
        <v>15599.6</v>
      </c>
      <c r="E17" s="20">
        <f t="shared" si="0"/>
        <v>61.272216657829105</v>
      </c>
    </row>
    <row r="18" spans="1:5" s="21" customFormat="1" ht="15.75">
      <c r="A18" s="22">
        <v>16</v>
      </c>
      <c r="B18" s="6" t="s">
        <v>18</v>
      </c>
      <c r="C18" s="11">
        <v>40364.3</v>
      </c>
      <c r="D18" s="11">
        <v>25504.7</v>
      </c>
      <c r="E18" s="20">
        <f t="shared" si="0"/>
        <v>63.186280946281734</v>
      </c>
    </row>
    <row r="19" spans="1:5" s="21" customFormat="1" ht="15.75">
      <c r="A19" s="22">
        <v>17</v>
      </c>
      <c r="B19" s="6" t="s">
        <v>19</v>
      </c>
      <c r="C19" s="11">
        <v>21174.7</v>
      </c>
      <c r="D19" s="11">
        <v>12897.6</v>
      </c>
      <c r="E19" s="20">
        <f t="shared" si="0"/>
        <v>60.910426121739626</v>
      </c>
    </row>
    <row r="20" spans="1:5" s="21" customFormat="1" ht="15.75">
      <c r="A20" s="22">
        <v>18</v>
      </c>
      <c r="B20" s="6" t="s">
        <v>20</v>
      </c>
      <c r="C20" s="11">
        <v>51916.2</v>
      </c>
      <c r="D20" s="11">
        <v>32655.6</v>
      </c>
      <c r="E20" s="20">
        <f t="shared" si="0"/>
        <v>62.90059750135796</v>
      </c>
    </row>
    <row r="21" spans="1:5" s="21" customFormat="1" ht="15.75">
      <c r="A21" s="22">
        <v>20</v>
      </c>
      <c r="B21" s="6" t="s">
        <v>33</v>
      </c>
      <c r="C21" s="11">
        <v>43484.2</v>
      </c>
      <c r="D21" s="11">
        <v>28668.2</v>
      </c>
      <c r="E21" s="20">
        <f t="shared" si="0"/>
        <v>65.92785425510876</v>
      </c>
    </row>
    <row r="22" spans="1:5" s="21" customFormat="1" ht="15.75">
      <c r="A22" s="22">
        <v>21</v>
      </c>
      <c r="B22" s="6" t="s">
        <v>21</v>
      </c>
      <c r="C22" s="11">
        <v>30964</v>
      </c>
      <c r="D22" s="11">
        <v>15328.6</v>
      </c>
      <c r="E22" s="20">
        <f t="shared" si="0"/>
        <v>49.504585970804804</v>
      </c>
    </row>
    <row r="23" spans="1:6" s="21" customFormat="1" ht="33.75" customHeight="1">
      <c r="A23" s="17">
        <v>22</v>
      </c>
      <c r="B23" s="16" t="s">
        <v>22</v>
      </c>
      <c r="C23" s="11">
        <v>11878.6</v>
      </c>
      <c r="D23" s="11">
        <v>5231.1</v>
      </c>
      <c r="E23" s="20">
        <f t="shared" si="0"/>
        <v>44.038017948243066</v>
      </c>
      <c r="F23" s="24"/>
    </row>
    <row r="24" spans="1:6" s="21" customFormat="1" ht="20.25" customHeight="1">
      <c r="A24" s="17">
        <v>23</v>
      </c>
      <c r="B24" s="16" t="s">
        <v>23</v>
      </c>
      <c r="C24" s="11">
        <v>8566.8</v>
      </c>
      <c r="D24" s="11">
        <f>108.8+4180</f>
        <v>4288.8</v>
      </c>
      <c r="E24" s="20">
        <f aca="true" t="shared" si="1" ref="E24:E32">D24/C24*100</f>
        <v>50.06303403838073</v>
      </c>
      <c r="F24" s="34"/>
    </row>
    <row r="25" spans="1:6" s="21" customFormat="1" ht="31.5" customHeight="1">
      <c r="A25" s="17">
        <v>24</v>
      </c>
      <c r="B25" s="16" t="s">
        <v>24</v>
      </c>
      <c r="C25" s="11">
        <f>28652.2+90</f>
        <v>28742.2</v>
      </c>
      <c r="D25" s="11">
        <f>16500+1174.2</f>
        <v>17674.2</v>
      </c>
      <c r="E25" s="20">
        <f t="shared" si="1"/>
        <v>61.49216135160148</v>
      </c>
      <c r="F25" s="34"/>
    </row>
    <row r="26" spans="1:6" s="21" customFormat="1" ht="31.5" customHeight="1">
      <c r="A26" s="17">
        <v>25</v>
      </c>
      <c r="B26" s="16" t="s">
        <v>36</v>
      </c>
      <c r="C26" s="11">
        <v>8361.1</v>
      </c>
      <c r="D26" s="11">
        <v>3700</v>
      </c>
      <c r="E26" s="20">
        <f t="shared" si="1"/>
        <v>44.25255050172824</v>
      </c>
      <c r="F26" s="25"/>
    </row>
    <row r="27" spans="1:6" s="21" customFormat="1" ht="31.5" customHeight="1">
      <c r="A27" s="17">
        <v>26</v>
      </c>
      <c r="B27" s="16" t="s">
        <v>34</v>
      </c>
      <c r="C27" s="11">
        <v>4051</v>
      </c>
      <c r="D27" s="11">
        <v>1479.3</v>
      </c>
      <c r="E27" s="20">
        <f t="shared" si="1"/>
        <v>36.516909405085165</v>
      </c>
      <c r="F27" s="25"/>
    </row>
    <row r="28" spans="1:5" s="21" customFormat="1" ht="15.75">
      <c r="A28" s="17">
        <v>27</v>
      </c>
      <c r="B28" s="15" t="s">
        <v>25</v>
      </c>
      <c r="C28" s="18">
        <v>87943.3</v>
      </c>
      <c r="D28" s="19">
        <v>45214.5</v>
      </c>
      <c r="E28" s="20">
        <f t="shared" si="1"/>
        <v>51.413240121760275</v>
      </c>
    </row>
    <row r="29" spans="1:5" s="21" customFormat="1" ht="33" customHeight="1">
      <c r="A29" s="17">
        <v>28</v>
      </c>
      <c r="B29" s="15" t="s">
        <v>26</v>
      </c>
      <c r="C29" s="18">
        <v>91546.2</v>
      </c>
      <c r="D29" s="19">
        <v>36586.2</v>
      </c>
      <c r="E29" s="20">
        <f t="shared" si="1"/>
        <v>39.96473911533192</v>
      </c>
    </row>
    <row r="30" spans="1:5" s="21" customFormat="1" ht="50.25" customHeight="1">
      <c r="A30" s="17">
        <v>29</v>
      </c>
      <c r="B30" s="16" t="s">
        <v>27</v>
      </c>
      <c r="C30" s="18">
        <v>32663.4</v>
      </c>
      <c r="D30" s="19">
        <v>6999.4</v>
      </c>
      <c r="E30" s="20">
        <f t="shared" si="1"/>
        <v>21.428877581635714</v>
      </c>
    </row>
    <row r="31" spans="1:5" s="21" customFormat="1" ht="31.5" customHeight="1">
      <c r="A31" s="17">
        <v>30</v>
      </c>
      <c r="B31" s="16" t="s">
        <v>28</v>
      </c>
      <c r="C31" s="18">
        <v>235089.5</v>
      </c>
      <c r="D31" s="19">
        <v>87249.5</v>
      </c>
      <c r="E31" s="20">
        <f t="shared" si="1"/>
        <v>37.113312164090694</v>
      </c>
    </row>
    <row r="32" spans="1:5" s="21" customFormat="1" ht="15.75">
      <c r="A32" s="6"/>
      <c r="B32" s="26" t="s">
        <v>29</v>
      </c>
      <c r="C32" s="18">
        <f>SUM(C8:C31)</f>
        <v>1202372.5</v>
      </c>
      <c r="D32" s="18">
        <f>SUM(D8:D31)</f>
        <v>629503.4999999999</v>
      </c>
      <c r="E32" s="20">
        <f t="shared" si="1"/>
        <v>52.35511457555789</v>
      </c>
    </row>
    <row r="33" spans="1:5" s="21" customFormat="1" ht="15.75">
      <c r="A33" s="27"/>
      <c r="B33" s="28"/>
      <c r="C33" s="29"/>
      <c r="D33" s="29"/>
      <c r="E33" s="30"/>
    </row>
    <row r="34" spans="1:5" s="21" customFormat="1" ht="15.75">
      <c r="A34" s="27"/>
      <c r="B34" s="28"/>
      <c r="C34" s="29"/>
      <c r="D34" s="29"/>
      <c r="E34" s="30"/>
    </row>
    <row r="35" spans="1:5" s="21" customFormat="1" ht="12.75">
      <c r="A35" s="31"/>
      <c r="B35" s="31"/>
      <c r="C35" s="31"/>
      <c r="D35" s="31"/>
      <c r="E35" s="31"/>
    </row>
    <row r="36" spans="1:5" ht="15.75">
      <c r="A36" s="8" t="s">
        <v>30</v>
      </c>
      <c r="B36" s="8"/>
      <c r="C36" s="9"/>
      <c r="D36" s="35" t="s">
        <v>32</v>
      </c>
      <c r="E36" s="35"/>
    </row>
    <row r="37" spans="1:5" ht="15.75">
      <c r="A37" s="8"/>
      <c r="B37" s="8"/>
      <c r="C37" s="8"/>
      <c r="D37" s="8"/>
      <c r="E37" s="8"/>
    </row>
    <row r="38" spans="1:5" ht="15.75">
      <c r="A38" s="7" t="s">
        <v>31</v>
      </c>
      <c r="B38" s="7"/>
      <c r="C38" s="8"/>
      <c r="D38" s="33"/>
      <c r="E38" s="33"/>
    </row>
    <row r="39" spans="1:5" ht="15.75">
      <c r="A39" s="32" t="s">
        <v>39</v>
      </c>
      <c r="B39" s="32"/>
      <c r="C39" s="8"/>
      <c r="D39" s="8"/>
      <c r="E39" s="8"/>
    </row>
    <row r="40" spans="2:5" ht="12.75">
      <c r="B40" s="10"/>
      <c r="C40" s="10"/>
      <c r="D40" s="10"/>
      <c r="E40" s="10"/>
    </row>
  </sheetData>
  <sheetProtection selectLockedCells="1" selectUnlockedCells="1"/>
  <mergeCells count="9">
    <mergeCell ref="A1:E1"/>
    <mergeCell ref="A2:E2"/>
    <mergeCell ref="A3:E3"/>
    <mergeCell ref="A4:E4"/>
    <mergeCell ref="A39:B39"/>
    <mergeCell ref="A5:E5"/>
    <mergeCell ref="F24:F25"/>
    <mergeCell ref="D36:E36"/>
    <mergeCell ref="D38:E38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2021-07-12T09:51:06Z</cp:lastPrinted>
  <dcterms:created xsi:type="dcterms:W3CDTF">2016-07-13T05:56:22Z</dcterms:created>
  <dcterms:modified xsi:type="dcterms:W3CDTF">2021-07-12T09:51:08Z</dcterms:modified>
  <cp:category/>
  <cp:version/>
  <cp:contentType/>
  <cp:contentStatus/>
</cp:coreProperties>
</file>