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04.23" sheetId="1" r:id="rId1"/>
  </sheets>
  <definedNames>
    <definedName name="_xlnm.Print_Area" localSheetId="0">'на 01.04.23'!$B$10:$AB$124</definedName>
    <definedName name="Excel_BuiltIn_Print_Area" localSheetId="0">'на 01.04.23'!$B$10:$AB$123</definedName>
  </definedNames>
  <calcPr fullCalcOnLoad="1"/>
</workbook>
</file>

<file path=xl/sharedStrings.xml><?xml version="1.0" encoding="utf-8"?>
<sst xmlns="http://schemas.openxmlformats.org/spreadsheetml/2006/main" count="212" uniqueCount="112">
  <si>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</si>
  <si>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</si>
  <si>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апреля  </t>
    </r>
    <r>
      <rPr>
        <b/>
        <sz val="14"/>
        <rFont val="Arial Cyr"/>
        <family val="0"/>
      </rPr>
      <t>2023 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</si>
  <si>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</si>
  <si>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</si>
  <si>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</si>
  <si>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</si>
  <si>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</si>
  <si>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</si>
  <si>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</si>
  <si>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</si>
  <si>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</si>
  <si>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</si>
  <si>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</si>
  <si>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</si>
  <si>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</si>
  <si>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</si>
  <si>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</si>
  <si>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</si>
  <si>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</si>
  <si>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</si>
  <si>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</si>
  <si>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</si>
  <si>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</si>
  <si>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</si>
  <si>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</si>
  <si>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</si>
  <si>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</si>
  <si>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</si>
  <si>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</si>
  <si>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</si>
  <si>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</si>
  <si>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</si>
  <si>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</si>
  <si>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</si>
  <si>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</si>
  <si>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</si>
  <si>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 «Онежский муниципальный район»</t>
  </si>
  <si>
    <t>Соглашение №12 от 21 июля 2022г.</t>
  </si>
  <si>
    <t>Министерство финансов    Архангельской области</t>
  </si>
  <si>
    <t>Погашение долговых обязательств, полученных от кредитных организаций</t>
  </si>
  <si>
    <t>2.2</t>
  </si>
  <si>
    <t>Кредиты городского/ сельского поселения муниципального образования «Онежское»</t>
  </si>
  <si>
    <t>2.2.1</t>
  </si>
  <si>
    <t>Кредиты городского/ сельского поселения_________________________________________________________</t>
  </si>
  <si>
    <t>Соглашение №13 от 21 июля 2022г.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</si>
  <si>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</si>
  <si>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</si>
  <si>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</si>
  <si>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</si>
  <si>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</si>
  <si>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</si>
  <si>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</si>
  <si>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</si>
  <si>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</si>
  <si>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</si>
  <si>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4.1.1</t>
  </si>
  <si>
    <t xml:space="preserve">Муниципальный контракт № 01-2022 от 14.11.2022 г. </t>
  </si>
  <si>
    <t>ОАО КБ "СЕВЕРГАЗБАНК"</t>
  </si>
  <si>
    <t>Покрытие дефицита бюджета МО «Онежский муниципальный район», погашение долговых обязательств</t>
  </si>
  <si>
    <t>4.2</t>
  </si>
  <si>
    <t>4.2.1</t>
  </si>
  <si>
    <t>2.1.2</t>
  </si>
  <si>
    <t>Муниципальный контракт  № 02-2022 от 18.11.2022 г.</t>
  </si>
  <si>
    <t>ПАО «Сбербанк России»</t>
  </si>
  <si>
    <t>Покрытие дефицита бюджета, погашение долговых обязательств</t>
  </si>
  <si>
    <t>10.0448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</si>
  <si>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</si>
  <si>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</si>
  <si>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</si>
  <si>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</si>
  <si>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</si>
  <si>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</si>
  <si>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</si>
  <si>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</si>
  <si>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</si>
  <si>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</si>
  <si>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</si>
  <si>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</si>
  <si>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</si>
  <si>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</si>
  <si>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</si>
  <si>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</si>
  <si>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</si>
  <si>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</si>
  <si>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</si>
  <si>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</si>
  <si>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</si>
  <si>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</si>
  <si>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</si>
  <si>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</si>
  <si>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</si>
  <si>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</si>
  <si>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</si>
  <si>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</si>
  <si>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</si>
  <si>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Руководитель финансового органа </t>
  </si>
  <si>
    <t>(Л.Ю.Коголева)</t>
  </si>
  <si>
    <t>расшифровка подписи</t>
  </si>
  <si>
    <t>МП</t>
  </si>
  <si>
    <t>Главный бухгалтер</t>
  </si>
  <si>
    <t>(Л.Н.Валявкина)</t>
  </si>
  <si>
    <t>Исполнитель Казанцева Марина Александровна  8(81839)70339</t>
  </si>
  <si>
    <r>
      <rPr>
        <sz val="11"/>
        <rFont val="Arial Cyr"/>
        <family val="0"/>
      </rPr>
      <t xml:space="preserve">(Фамилия, имя, отчество,телефон </t>
    </r>
    <r>
      <rPr>
        <i/>
        <sz val="11"/>
        <rFont val="Arial Cyr"/>
        <family val="0"/>
      </rPr>
      <t>(с кодом района)</t>
    </r>
    <r>
      <rPr>
        <sz val="11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</si>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</sst>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#,#00.00;[RED]\-#,#00.00"/>
    <numFmt numFmtId="170" formatCode="dd/mm/yy"/>
    <numFmt numFmtId="171" formatCode="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4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24" fillId="24" borderId="17" xfId="0" applyFont="1" applyFill="1" applyBorder="1" applyAlignment="1">
      <alignment horizontal="left" vertical="center"/>
    </xf>
    <xf numFmtId="168" fontId="25" fillId="0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 wrapText="1"/>
    </xf>
    <xf numFmtId="169" fontId="0" fillId="24" borderId="17" xfId="0" applyNumberFormat="1" applyFont="1" applyFill="1" applyBorder="1" applyAlignment="1">
      <alignment vertical="center"/>
    </xf>
    <xf numFmtId="170" fontId="0" fillId="24" borderId="17" xfId="0" applyNumberFormat="1" applyFont="1" applyFill="1" applyBorder="1" applyAlignment="1">
      <alignment vertical="center"/>
    </xf>
    <xf numFmtId="164" fontId="24" fillId="24" borderId="16" xfId="0" applyFont="1" applyFill="1" applyBorder="1" applyAlignment="1">
      <alignment horizontal="left" vertical="center"/>
    </xf>
    <xf numFmtId="169" fontId="25" fillId="24" borderId="16" xfId="0" applyNumberFormat="1" applyFont="1" applyFill="1" applyBorder="1" applyAlignment="1">
      <alignment vertical="center"/>
    </xf>
    <xf numFmtId="164" fontId="25" fillId="24" borderId="0" xfId="0" applyFont="1" applyFill="1" applyAlignment="1">
      <alignment vertical="center"/>
    </xf>
    <xf numFmtId="165" fontId="24" fillId="24" borderId="10" xfId="0" applyNumberFormat="1" applyFont="1" applyFill="1" applyBorder="1" applyAlignment="1">
      <alignment horizontal="left" vertical="center" indent="1"/>
    </xf>
    <xf numFmtId="164" fontId="24" fillId="24" borderId="10" xfId="0" applyFont="1" applyFill="1" applyBorder="1" applyAlignment="1">
      <alignment horizontal="left" vertical="center"/>
    </xf>
    <xf numFmtId="166" fontId="24" fillId="24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5" fontId="25" fillId="24" borderId="17" xfId="0" applyNumberFormat="1" applyFont="1" applyFill="1" applyBorder="1" applyAlignment="1">
      <alignment horizontal="left" vertical="center" indent="1"/>
    </xf>
    <xf numFmtId="166" fontId="25" fillId="24" borderId="17" xfId="0" applyNumberFormat="1" applyFont="1" applyFill="1" applyBorder="1" applyAlignment="1">
      <alignment vertical="center"/>
    </xf>
    <xf numFmtId="164" fontId="25" fillId="24" borderId="19" xfId="0" applyFont="1" applyFill="1" applyBorder="1" applyAlignment="1">
      <alignment horizontal="center" vertical="center"/>
    </xf>
    <xf numFmtId="165" fontId="25" fillId="24" borderId="18" xfId="0" applyNumberFormat="1" applyFont="1" applyFill="1" applyBorder="1" applyAlignment="1">
      <alignment horizontal="left" vertical="center" indent="1"/>
    </xf>
    <xf numFmtId="167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/>
    </xf>
    <xf numFmtId="168" fontId="25" fillId="24" borderId="18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 wrapText="1"/>
    </xf>
    <xf numFmtId="170" fontId="25" fillId="24" borderId="18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vertical="center"/>
    </xf>
    <xf numFmtId="166" fontId="25" fillId="0" borderId="18" xfId="0" applyNumberFormat="1" applyFont="1" applyFill="1" applyBorder="1" applyAlignment="1">
      <alignment vertical="center"/>
    </xf>
    <xf numFmtId="166" fontId="25" fillId="24" borderId="18" xfId="0" applyNumberFormat="1" applyFont="1" applyFill="1" applyBorder="1" applyAlignment="1">
      <alignment vertical="center"/>
    </xf>
    <xf numFmtId="166" fontId="25" fillId="0" borderId="17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horizontal="right" vertical="center"/>
    </xf>
    <xf numFmtId="165" fontId="25" fillId="24" borderId="16" xfId="0" applyNumberFormat="1" applyFont="1" applyFill="1" applyBorder="1" applyAlignment="1">
      <alignment horizontal="left" vertical="center" indent="1"/>
    </xf>
    <xf numFmtId="164" fontId="25" fillId="24" borderId="16" xfId="0" applyFont="1" applyFill="1" applyBorder="1" applyAlignment="1">
      <alignment horizontal="left" vertical="center"/>
    </xf>
    <xf numFmtId="166" fontId="25" fillId="24" borderId="16" xfId="0" applyNumberFormat="1" applyFont="1" applyFill="1" applyBorder="1" applyAlignment="1">
      <alignment vertical="center"/>
    </xf>
    <xf numFmtId="166" fontId="25" fillId="24" borderId="10" xfId="0" applyNumberFormat="1" applyFont="1" applyFill="1" applyBorder="1" applyAlignment="1">
      <alignment horizontal="right" vertical="center"/>
    </xf>
    <xf numFmtId="166" fontId="24" fillId="24" borderId="16" xfId="0" applyNumberFormat="1" applyFont="1" applyFill="1" applyBorder="1" applyAlignment="1">
      <alignment vertical="center"/>
    </xf>
    <xf numFmtId="168" fontId="24" fillId="0" borderId="16" xfId="0" applyNumberFormat="1" applyFont="1" applyFill="1" applyBorder="1" applyAlignment="1">
      <alignment vertical="center"/>
    </xf>
    <xf numFmtId="170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horizontal="right" vertical="center"/>
    </xf>
    <xf numFmtId="164" fontId="0" fillId="24" borderId="19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1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1" fontId="0" fillId="24" borderId="20" xfId="0" applyNumberFormat="1" applyFont="1" applyFill="1" applyBorder="1" applyAlignment="1">
      <alignment horizontal="left" vertical="center"/>
    </xf>
    <xf numFmtId="171" fontId="20" fillId="24" borderId="21" xfId="0" applyNumberFormat="1" applyFont="1" applyFill="1" applyBorder="1" applyAlignment="1">
      <alignment horizontal="left" vertical="center"/>
    </xf>
    <xf numFmtId="171" fontId="20" fillId="24" borderId="22" xfId="0" applyNumberFormat="1" applyFont="1" applyFill="1" applyBorder="1" applyAlignment="1">
      <alignment horizontal="left" vertical="center"/>
    </xf>
    <xf numFmtId="171" fontId="24" fillId="24" borderId="17" xfId="0" applyNumberFormat="1" applyFont="1" applyFill="1" applyBorder="1" applyAlignment="1">
      <alignment vertical="center"/>
    </xf>
    <xf numFmtId="164" fontId="26" fillId="24" borderId="17" xfId="0" applyFont="1" applyFill="1" applyBorder="1" applyAlignment="1">
      <alignment horizontal="left" vertical="center"/>
    </xf>
    <xf numFmtId="164" fontId="26" fillId="24" borderId="18" xfId="0" applyFont="1" applyFill="1" applyBorder="1" applyAlignment="1">
      <alignment horizontal="left" vertical="center"/>
    </xf>
    <xf numFmtId="171" fontId="20" fillId="24" borderId="0" xfId="0" applyNumberFormat="1" applyFont="1" applyFill="1" applyBorder="1" applyAlignment="1">
      <alignment horizontal="left"/>
    </xf>
    <xf numFmtId="171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26" fillId="24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Alignment="1">
      <alignment/>
    </xf>
    <xf numFmtId="164" fontId="26" fillId="24" borderId="0" xfId="0" applyFont="1" applyFill="1" applyAlignment="1">
      <alignment horizontal="center"/>
    </xf>
    <xf numFmtId="164" fontId="25" fillId="24" borderId="0" xfId="0" applyFont="1" applyFill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 1" xfId="47"/>
    <cellStyle name="Заголовок 2 1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 1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4"/>
  <sheetViews>
    <sheetView tabSelected="1" view="pageBreakPreview" zoomScale="65" zoomScaleNormal="70" zoomScaleSheetLayoutView="65" workbookViewId="0" topLeftCell="A10">
      <pane ySplit="6" topLeftCell="A16" activePane="bottomLeft" state="frozen"/>
      <selection pane="topLeft" activeCell="A10" sqref="A10"/>
      <selection pane="bottomLeft" activeCell="C12" sqref="C12"/>
    </sheetView>
  </sheetViews>
  <sheetFormatPr defaultColWidth="9.00390625" defaultRowHeight="12.75" outlineLevelRow="1" outlineLevelCol="1"/>
  <cols>
    <col min="1" max="1" width="17.75390625" style="1" hidden="1" customWidth="1"/>
    <col min="2" max="2" width="8.00390625" style="2" customWidth="1"/>
    <col min="3" max="3" width="52.00390625" style="1" customWidth="1"/>
    <col min="4" max="4" width="26.75390625" style="1" customWidth="1"/>
    <col min="5" max="5" width="16.625" style="1" customWidth="1"/>
    <col min="6" max="6" width="13.50390625" style="1" customWidth="1" outlineLevel="1"/>
    <col min="7" max="7" width="10.75390625" style="1" customWidth="1" outlineLevel="1"/>
    <col min="8" max="8" width="10.50390625" style="1" customWidth="1" outlineLevel="1"/>
    <col min="9" max="9" width="8.50390625" style="1" customWidth="1" outlineLevel="1"/>
    <col min="10" max="10" width="18.625" style="3" customWidth="1"/>
    <col min="11" max="11" width="10.50390625" style="2" customWidth="1"/>
    <col min="12" max="12" width="10.50390625" style="1" customWidth="1"/>
    <col min="13" max="13" width="17.25390625" style="1" customWidth="1"/>
    <col min="14" max="14" width="14.625" style="1" customWidth="1"/>
    <col min="15" max="15" width="10.50390625" style="1" customWidth="1"/>
    <col min="16" max="16" width="16.625" style="1" customWidth="1"/>
    <col min="17" max="17" width="17.125" style="1" customWidth="1"/>
    <col min="18" max="18" width="13.50390625" style="1" customWidth="1"/>
    <col min="19" max="19" width="16.75390625" style="1" customWidth="1"/>
    <col min="20" max="20" width="13.50390625" style="1" customWidth="1"/>
    <col min="21" max="21" width="11.00390625" style="1" customWidth="1"/>
    <col min="22" max="22" width="19.50390625" style="1" customWidth="1"/>
    <col min="23" max="23" width="15.50390625" style="1" customWidth="1"/>
    <col min="24" max="24" width="14.625" style="1" customWidth="1"/>
    <col min="25" max="25" width="20.625" style="1" customWidth="1"/>
    <col min="26" max="26" width="12.875" style="1" customWidth="1"/>
    <col min="27" max="27" width="11.75390625" style="1" customWidth="1"/>
    <col min="28" max="28" width="17.75390625" style="1" customWidth="1" outlineLevel="1"/>
    <col min="29" max="29" width="8.75390625" style="1" customWidth="1"/>
    <col min="30" max="37" width="8.75390625" style="4" customWidth="1"/>
    <col min="38" max="16384" width="8.753906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57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259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 hidden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 hidden="1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 hidden="1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 hidden="1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 hidden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 hidden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 hidden="1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 hidden="1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 hidden="1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 hidden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 hidden="1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 hidden="1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 hidden="1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85616000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0</v>
      </c>
      <c r="O30" s="41">
        <f>O31+O35</f>
        <v>0</v>
      </c>
      <c r="P30" s="41">
        <f>P31+P35</f>
        <v>0</v>
      </c>
      <c r="Q30" s="41">
        <f>Q31+Q35</f>
        <v>0</v>
      </c>
      <c r="R30" s="41">
        <f>R31+R35</f>
        <v>0</v>
      </c>
      <c r="S30" s="41">
        <f>S31+S35</f>
        <v>0</v>
      </c>
      <c r="T30" s="41">
        <f>T31+T35</f>
        <v>0</v>
      </c>
      <c r="U30" s="41">
        <f>U31+U35</f>
        <v>0</v>
      </c>
      <c r="V30" s="41">
        <f>V31+V35</f>
        <v>0</v>
      </c>
      <c r="W30" s="41">
        <f>W31+W35</f>
        <v>0</v>
      </c>
      <c r="X30" s="41">
        <f>X31+X35</f>
        <v>0</v>
      </c>
      <c r="Y30" s="41">
        <f>Y31+Y35</f>
        <v>85616000</v>
      </c>
      <c r="Z30" s="41">
        <f>Z31+Z35</f>
        <v>0</v>
      </c>
      <c r="AA30" s="41">
        <f>AA31+AA35</f>
        <v>0</v>
      </c>
      <c r="AB30" s="42">
        <f>AB31+AB35</f>
        <v>131416000</v>
      </c>
    </row>
    <row r="31" spans="2:28" s="19" customFormat="1" ht="18.75" customHeight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63000000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SUM(O32:O34)</f>
        <v>0</v>
      </c>
      <c r="P31" s="31">
        <f>SUM(P32:P34)</f>
        <v>0</v>
      </c>
      <c r="Q31" s="31">
        <f>SUM(Q32:Q34)</f>
        <v>0</v>
      </c>
      <c r="R31" s="31">
        <f>SUM(R32:R34)</f>
        <v>0</v>
      </c>
      <c r="S31" s="31">
        <f>SUM(S32:S34)</f>
        <v>0</v>
      </c>
      <c r="T31" s="31">
        <f>SUM(T32:T34)</f>
        <v>0</v>
      </c>
      <c r="U31" s="31">
        <f>SUM(U32:U34)</f>
        <v>0</v>
      </c>
      <c r="V31" s="31">
        <f>SUM(V32:V34)</f>
        <v>0</v>
      </c>
      <c r="W31" s="31">
        <f>SUM(W32:W34)</f>
        <v>0</v>
      </c>
      <c r="X31" s="31">
        <f>SUM(X32:X34)</f>
        <v>0</v>
      </c>
      <c r="Y31" s="31">
        <f>SUM(Y32:Y34)</f>
        <v>63000000</v>
      </c>
      <c r="Z31" s="31">
        <f>SUM(Z32:Z34)</f>
        <v>0</v>
      </c>
      <c r="AA31" s="31">
        <f>SUM(AA32:AA34)</f>
        <v>0</v>
      </c>
      <c r="AB31" s="44">
        <v>98900000</v>
      </c>
    </row>
    <row r="32" spans="2:28" s="19" customFormat="1" ht="87" customHeight="1">
      <c r="B32" s="28"/>
      <c r="C32" s="29" t="s">
        <v>38</v>
      </c>
      <c r="D32" s="45" t="s">
        <v>39</v>
      </c>
      <c r="E32" s="46">
        <v>63000000</v>
      </c>
      <c r="F32" s="45" t="s">
        <v>40</v>
      </c>
      <c r="G32" s="47">
        <v>44763</v>
      </c>
      <c r="H32" s="47">
        <v>46589</v>
      </c>
      <c r="I32" s="30">
        <v>0.1</v>
      </c>
      <c r="J32" s="31">
        <v>63000000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v>63000000</v>
      </c>
      <c r="Z32" s="31"/>
      <c r="AA32" s="31"/>
      <c r="AB32" s="32" t="s">
        <v>28</v>
      </c>
    </row>
    <row r="33" spans="2:28" s="19" customFormat="1" ht="12.75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>
      <c r="B35" s="24" t="s">
        <v>41</v>
      </c>
      <c r="C35" s="48" t="s">
        <v>42</v>
      </c>
      <c r="D35" s="48"/>
      <c r="E35" s="48"/>
      <c r="F35" s="48"/>
      <c r="G35" s="48"/>
      <c r="H35" s="48"/>
      <c r="I35" s="48"/>
      <c r="J35" s="26">
        <f>J36+J40</f>
        <v>22616000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0</v>
      </c>
      <c r="O35" s="26">
        <f>O36+O40</f>
        <v>0</v>
      </c>
      <c r="P35" s="26">
        <f>P36+P40</f>
        <v>0</v>
      </c>
      <c r="Q35" s="26">
        <f>Q36+Q40</f>
        <v>0</v>
      </c>
      <c r="R35" s="26">
        <f>R36+R40</f>
        <v>0</v>
      </c>
      <c r="S35" s="26">
        <f>S36+S40</f>
        <v>0</v>
      </c>
      <c r="T35" s="26">
        <f>T36+T40</f>
        <v>0</v>
      </c>
      <c r="U35" s="26">
        <f>U36+U40</f>
        <v>0</v>
      </c>
      <c r="V35" s="26">
        <f>V36+V40</f>
        <v>0</v>
      </c>
      <c r="W35" s="26">
        <f>W36+W40</f>
        <v>0</v>
      </c>
      <c r="X35" s="26">
        <f>X36+X40</f>
        <v>0</v>
      </c>
      <c r="Y35" s="26">
        <f>Y36+Y40</f>
        <v>22616000</v>
      </c>
      <c r="Z35" s="26">
        <f>Z36+Z40</f>
        <v>0</v>
      </c>
      <c r="AA35" s="26">
        <f>AA36+AA40</f>
        <v>0</v>
      </c>
      <c r="AB35" s="42">
        <f>AB36+AB40</f>
        <v>32516000</v>
      </c>
    </row>
    <row r="36" spans="2:28" s="19" customFormat="1" ht="18.75" customHeight="1">
      <c r="B36" s="24" t="s">
        <v>43</v>
      </c>
      <c r="C36" s="25" t="s">
        <v>44</v>
      </c>
      <c r="D36" s="25"/>
      <c r="E36" s="25"/>
      <c r="F36" s="25"/>
      <c r="G36" s="25"/>
      <c r="H36" s="25"/>
      <c r="I36" s="25"/>
      <c r="J36" s="26">
        <f>SUM(J37:J39)</f>
        <v>22616000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0</v>
      </c>
      <c r="O36" s="26">
        <f>SUM(O37:O39)</f>
        <v>0</v>
      </c>
      <c r="P36" s="26">
        <f>SUM(P37:P39)</f>
        <v>0</v>
      </c>
      <c r="Q36" s="26">
        <f>SUM(Q37:Q39)</f>
        <v>0</v>
      </c>
      <c r="R36" s="26">
        <f>SUM(R37:R39)</f>
        <v>0</v>
      </c>
      <c r="S36" s="26">
        <f>SUM(S37:S39)</f>
        <v>0</v>
      </c>
      <c r="T36" s="26">
        <f>SUM(T37:T39)</f>
        <v>0</v>
      </c>
      <c r="U36" s="26">
        <f>SUM(U37:U39)</f>
        <v>0</v>
      </c>
      <c r="V36" s="26">
        <f>SUM(V37:V39)</f>
        <v>0</v>
      </c>
      <c r="W36" s="26">
        <f>SUM(W37:W39)</f>
        <v>0</v>
      </c>
      <c r="X36" s="26">
        <f>SUM(X37:X39)</f>
        <v>0</v>
      </c>
      <c r="Y36" s="26">
        <f>SUM(Y37:Y39)</f>
        <v>22616000</v>
      </c>
      <c r="Z36" s="26">
        <f>SUM(Z37:Z39)</f>
        <v>0</v>
      </c>
      <c r="AA36" s="26">
        <f>SUM(AA37:AA39)</f>
        <v>0</v>
      </c>
      <c r="AB36" s="49">
        <v>32516000</v>
      </c>
    </row>
    <row r="37" spans="2:28" s="19" customFormat="1" ht="69.75">
      <c r="B37" s="38"/>
      <c r="C37" s="29" t="s">
        <v>45</v>
      </c>
      <c r="D37" s="45" t="s">
        <v>39</v>
      </c>
      <c r="E37" s="46">
        <v>22616000</v>
      </c>
      <c r="F37" s="45" t="s">
        <v>40</v>
      </c>
      <c r="G37" s="47">
        <v>44763</v>
      </c>
      <c r="H37" s="47">
        <v>46589</v>
      </c>
      <c r="I37" s="30">
        <v>0.1</v>
      </c>
      <c r="J37" s="31">
        <v>22616000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>
        <v>22616000</v>
      </c>
      <c r="Z37" s="31"/>
      <c r="AA37" s="31"/>
      <c r="AB37" s="32" t="s">
        <v>28</v>
      </c>
    </row>
    <row r="38" spans="2:28" s="19" customFormat="1" ht="12.75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>
      <c r="B40" s="24" t="s">
        <v>46</v>
      </c>
      <c r="C40" s="25" t="s">
        <v>44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47</v>
      </c>
      <c r="C44" s="40" t="s">
        <v>48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 hidden="1">
      <c r="B45" s="28" t="s">
        <v>49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 hidden="1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 hidden="1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 hidden="1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 hidden="1">
      <c r="B49" s="24" t="s">
        <v>50</v>
      </c>
      <c r="C49" s="25" t="s">
        <v>44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 hidden="1">
      <c r="B50" s="24" t="s">
        <v>51</v>
      </c>
      <c r="C50" s="25" t="s">
        <v>44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 hidden="1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 hidden="1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 hidden="1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 hidden="1">
      <c r="B54" s="24" t="s">
        <v>52</v>
      </c>
      <c r="C54" s="25" t="s">
        <v>44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 hidden="1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 hidden="1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 hidden="1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50" customFormat="1" ht="25.5" customHeight="1">
      <c r="B58" s="51" t="s">
        <v>53</v>
      </c>
      <c r="C58" s="52" t="s">
        <v>54</v>
      </c>
      <c r="D58" s="52"/>
      <c r="E58" s="52"/>
      <c r="F58" s="52"/>
      <c r="G58" s="52"/>
      <c r="H58" s="52"/>
      <c r="I58" s="52"/>
      <c r="J58" s="53">
        <f>J59+J62</f>
        <v>21700000</v>
      </c>
      <c r="K58" s="53">
        <f>K59+K62</f>
        <v>0</v>
      </c>
      <c r="L58" s="53">
        <f>L59+L62</f>
        <v>0</v>
      </c>
      <c r="M58" s="53">
        <f>M59+M62</f>
        <v>0</v>
      </c>
      <c r="N58" s="53">
        <f>N59+N62</f>
        <v>0</v>
      </c>
      <c r="O58" s="53">
        <f>O59+O62</f>
        <v>0</v>
      </c>
      <c r="P58" s="53">
        <f>P59+P62</f>
        <v>0</v>
      </c>
      <c r="Q58" s="53">
        <f>Q59+Q62</f>
        <v>191191.18</v>
      </c>
      <c r="R58" s="53">
        <f>R59+R62</f>
        <v>0</v>
      </c>
      <c r="S58" s="53">
        <f>S59+S62</f>
        <v>0</v>
      </c>
      <c r="T58" s="53">
        <f>T59+T62</f>
        <v>0</v>
      </c>
      <c r="U58" s="53">
        <f>U59+U62</f>
        <v>0</v>
      </c>
      <c r="V58" s="53">
        <f>V59+V62</f>
        <v>21700000</v>
      </c>
      <c r="W58" s="53">
        <f>W59+W62</f>
        <v>191191.18</v>
      </c>
      <c r="X58" s="53">
        <f>X59+X62</f>
        <v>0</v>
      </c>
      <c r="Y58" s="53">
        <f>Y59+Y62</f>
        <v>0</v>
      </c>
      <c r="Z58" s="53">
        <f>Z59+Z75</f>
        <v>0</v>
      </c>
      <c r="AA58" s="53">
        <f>AA59+AA75</f>
        <v>0</v>
      </c>
      <c r="AB58" s="54">
        <f>AB59+AB63</f>
        <v>131416000</v>
      </c>
    </row>
    <row r="59" spans="2:28" s="50" customFormat="1" ht="28.5" customHeight="1">
      <c r="B59" s="55" t="s">
        <v>55</v>
      </c>
      <c r="C59" s="43" t="s">
        <v>37</v>
      </c>
      <c r="D59" s="43"/>
      <c r="E59" s="43"/>
      <c r="F59" s="43"/>
      <c r="G59" s="43"/>
      <c r="H59" s="43"/>
      <c r="I59" s="43"/>
      <c r="J59" s="56">
        <f>SUM(J60:J61)</f>
        <v>16900000</v>
      </c>
      <c r="K59" s="56">
        <f>SUM(K60:K60)</f>
        <v>0</v>
      </c>
      <c r="L59" s="56">
        <f>SUM(L60:L60)</f>
        <v>0</v>
      </c>
      <c r="M59" s="56">
        <f>SUM(M60:M61)</f>
        <v>0</v>
      </c>
      <c r="N59" s="56">
        <f>SUM(N60:N61)</f>
        <v>0</v>
      </c>
      <c r="O59" s="56">
        <f>SUM(O60:O60)</f>
        <v>0</v>
      </c>
      <c r="P59" s="56">
        <f>SUM(P60:P61)</f>
        <v>0</v>
      </c>
      <c r="Q59" s="56">
        <f>SUM(Q60:Q61)</f>
        <v>147599.5</v>
      </c>
      <c r="R59" s="56">
        <f>SUM(R60:R60)</f>
        <v>0</v>
      </c>
      <c r="S59" s="56">
        <f>SUM(S60:S61)</f>
        <v>0</v>
      </c>
      <c r="T59" s="56">
        <f>SUM(T60:T61)</f>
        <v>0</v>
      </c>
      <c r="U59" s="56">
        <f>SUM(U60:U60)</f>
        <v>0</v>
      </c>
      <c r="V59" s="56">
        <f>SUM(V60:V61)</f>
        <v>16900000</v>
      </c>
      <c r="W59" s="56">
        <f>SUM(W60:W61)</f>
        <v>147599.5</v>
      </c>
      <c r="X59" s="56">
        <f>SUM(X60:X60)</f>
        <v>0</v>
      </c>
      <c r="Y59" s="56">
        <f>SUM(Y60:Y61)</f>
        <v>0</v>
      </c>
      <c r="Z59" s="56">
        <f>SUM(Z60:Z60)</f>
        <v>0</v>
      </c>
      <c r="AA59" s="56">
        <f>SUM(AA60:AA60)</f>
        <v>0</v>
      </c>
      <c r="AB59" s="44">
        <v>98900000</v>
      </c>
    </row>
    <row r="60" spans="1:28" s="50" customFormat="1" ht="152.25" customHeight="1" hidden="1">
      <c r="A60" s="57"/>
      <c r="B60" s="58"/>
      <c r="C60" s="59"/>
      <c r="D60" s="60"/>
      <c r="E60" s="61"/>
      <c r="F60" s="62"/>
      <c r="G60" s="63"/>
      <c r="H60" s="63"/>
      <c r="I60" s="64"/>
      <c r="J60" s="65"/>
      <c r="K60" s="66"/>
      <c r="L60" s="66"/>
      <c r="M60" s="66"/>
      <c r="N60" s="65"/>
      <c r="O60" s="65"/>
      <c r="P60" s="65"/>
      <c r="Q60" s="65"/>
      <c r="R60" s="65"/>
      <c r="S60" s="65"/>
      <c r="T60" s="67">
        <f aca="true" t="shared" si="0" ref="T60:T61">N60</f>
        <v>0</v>
      </c>
      <c r="U60" s="66"/>
      <c r="V60" s="66"/>
      <c r="W60" s="56">
        <f>Q60</f>
        <v>0</v>
      </c>
      <c r="X60" s="66"/>
      <c r="Y60" s="56">
        <f aca="true" t="shared" si="1" ref="Y60:Y61">J60+P60-V60</f>
        <v>0</v>
      </c>
      <c r="Z60" s="56">
        <f aca="true" t="shared" si="2" ref="Z60:Z61">SUM(Z62:Z63)</f>
        <v>0</v>
      </c>
      <c r="AA60" s="56">
        <f aca="true" t="shared" si="3" ref="AA60:AA61">SUM(AA62:AA63)</f>
        <v>0</v>
      </c>
      <c r="AB60" s="68" t="s">
        <v>28</v>
      </c>
    </row>
    <row r="61" spans="1:28" s="50" customFormat="1" ht="152.25" customHeight="1">
      <c r="A61" s="57"/>
      <c r="B61" s="58" t="s">
        <v>56</v>
      </c>
      <c r="C61" s="59" t="s">
        <v>57</v>
      </c>
      <c r="D61" s="60" t="s">
        <v>58</v>
      </c>
      <c r="E61" s="61">
        <v>16900000</v>
      </c>
      <c r="F61" s="62" t="s">
        <v>59</v>
      </c>
      <c r="G61" s="63">
        <v>44879</v>
      </c>
      <c r="H61" s="63">
        <v>45243</v>
      </c>
      <c r="I61" s="64">
        <v>9.66</v>
      </c>
      <c r="J61" s="65">
        <v>16900000</v>
      </c>
      <c r="K61" s="66"/>
      <c r="L61" s="66"/>
      <c r="M61" s="66"/>
      <c r="N61" s="65"/>
      <c r="O61" s="65"/>
      <c r="P61" s="65"/>
      <c r="Q61" s="65">
        <v>147599.5</v>
      </c>
      <c r="R61" s="65"/>
      <c r="S61" s="65"/>
      <c r="T61" s="67">
        <f t="shared" si="0"/>
        <v>0</v>
      </c>
      <c r="U61" s="66"/>
      <c r="V61" s="66">
        <v>16900000</v>
      </c>
      <c r="W61" s="56">
        <v>147599.5</v>
      </c>
      <c r="X61" s="66"/>
      <c r="Y61" s="56">
        <f t="shared" si="1"/>
        <v>0</v>
      </c>
      <c r="Z61" s="56">
        <f t="shared" si="2"/>
        <v>0</v>
      </c>
      <c r="AA61" s="56">
        <f t="shared" si="3"/>
        <v>0</v>
      </c>
      <c r="AB61" s="68" t="s">
        <v>28</v>
      </c>
    </row>
    <row r="62" spans="1:28" s="50" customFormat="1" ht="18.75" customHeight="1">
      <c r="A62" s="57"/>
      <c r="B62" s="69" t="s">
        <v>60</v>
      </c>
      <c r="C62" s="70" t="s">
        <v>44</v>
      </c>
      <c r="D62" s="70"/>
      <c r="E62" s="70"/>
      <c r="F62" s="70"/>
      <c r="G62" s="70"/>
      <c r="H62" s="70"/>
      <c r="I62" s="70"/>
      <c r="J62" s="71">
        <f>J63+J65</f>
        <v>4800000</v>
      </c>
      <c r="K62" s="71">
        <f>K63+K65</f>
        <v>0</v>
      </c>
      <c r="L62" s="71">
        <f>L63+L65</f>
        <v>0</v>
      </c>
      <c r="M62" s="71">
        <f>M63+M65</f>
        <v>0</v>
      </c>
      <c r="N62" s="71">
        <f>N63+N65</f>
        <v>0</v>
      </c>
      <c r="O62" s="71">
        <f>O63+O65</f>
        <v>0</v>
      </c>
      <c r="P62" s="71">
        <f>P63+P65</f>
        <v>0</v>
      </c>
      <c r="Q62" s="71">
        <f>Q63+Q65</f>
        <v>43591.68</v>
      </c>
      <c r="R62" s="71">
        <f>R63+R65</f>
        <v>0</v>
      </c>
      <c r="S62" s="71">
        <f>S63+S65</f>
        <v>0</v>
      </c>
      <c r="T62" s="71">
        <f>T63+T65</f>
        <v>0</v>
      </c>
      <c r="U62" s="71">
        <f>U63+U65</f>
        <v>0</v>
      </c>
      <c r="V62" s="71">
        <f>V63+V65</f>
        <v>4800000</v>
      </c>
      <c r="W62" s="71">
        <f>W63+W65</f>
        <v>43591.68</v>
      </c>
      <c r="X62" s="71">
        <f>X63+X65</f>
        <v>0</v>
      </c>
      <c r="Y62" s="71">
        <f>Y63+Y65</f>
        <v>0</v>
      </c>
      <c r="Z62" s="71">
        <f>Z63+Z65</f>
        <v>0</v>
      </c>
      <c r="AA62" s="71">
        <f>AA63+AA65</f>
        <v>0</v>
      </c>
      <c r="AB62" s="72">
        <f>AB63</f>
        <v>32516000</v>
      </c>
    </row>
    <row r="63" spans="1:28" s="50" customFormat="1" ht="18.75" customHeight="1">
      <c r="A63" s="57"/>
      <c r="B63" s="69" t="s">
        <v>61</v>
      </c>
      <c r="C63" s="48" t="s">
        <v>42</v>
      </c>
      <c r="D63" s="48"/>
      <c r="E63" s="48"/>
      <c r="F63" s="48"/>
      <c r="G63" s="48"/>
      <c r="H63" s="48"/>
      <c r="I63" s="48"/>
      <c r="J63" s="73">
        <f>SUM(J64:J64)</f>
        <v>4800000</v>
      </c>
      <c r="K63" s="73">
        <f>SUM(K64:K64)</f>
        <v>0</v>
      </c>
      <c r="L63" s="73">
        <f>SUM(L64:L64)</f>
        <v>0</v>
      </c>
      <c r="M63" s="73">
        <f>SUM(M64:M64)</f>
        <v>0</v>
      </c>
      <c r="N63" s="73">
        <f>SUM(N64:N64)</f>
        <v>0</v>
      </c>
      <c r="O63" s="73">
        <f>SUM(O64:O64)</f>
        <v>0</v>
      </c>
      <c r="P63" s="73">
        <f>SUM(P64:P64)</f>
        <v>0</v>
      </c>
      <c r="Q63" s="73">
        <f>SUM(Q64:Q64)</f>
        <v>43591.68</v>
      </c>
      <c r="R63" s="73">
        <f>SUM(R64:R64)</f>
        <v>0</v>
      </c>
      <c r="S63" s="73">
        <f>SUM(S64:S64)</f>
        <v>0</v>
      </c>
      <c r="T63" s="73">
        <f>SUM(T64:T64)</f>
        <v>0</v>
      </c>
      <c r="U63" s="73">
        <f>SUM(U64:U64)</f>
        <v>0</v>
      </c>
      <c r="V63" s="73">
        <f>SUM(V64:V64)</f>
        <v>4800000</v>
      </c>
      <c r="W63" s="73">
        <f>SUM(W64:W64)</f>
        <v>43591.68</v>
      </c>
      <c r="X63" s="73">
        <f>SUM(X64:X64)</f>
        <v>0</v>
      </c>
      <c r="Y63" s="73">
        <f>SUM(Y64:Y64)</f>
        <v>0</v>
      </c>
      <c r="Z63" s="73">
        <f>SUM(Z64:Z64)</f>
        <v>0</v>
      </c>
      <c r="AA63" s="73">
        <f>SUM(AA64:AA64)</f>
        <v>0</v>
      </c>
      <c r="AB63" s="74">
        <v>32516000</v>
      </c>
    </row>
    <row r="64" spans="1:28" s="50" customFormat="1" ht="91.5">
      <c r="A64" s="57"/>
      <c r="B64" s="55" t="s">
        <v>62</v>
      </c>
      <c r="C64" s="60" t="s">
        <v>63</v>
      </c>
      <c r="D64" s="60" t="s">
        <v>64</v>
      </c>
      <c r="E64" s="56">
        <v>4800000</v>
      </c>
      <c r="F64" s="62" t="s">
        <v>65</v>
      </c>
      <c r="G64" s="75">
        <v>44883</v>
      </c>
      <c r="H64" s="75">
        <v>45247</v>
      </c>
      <c r="I64" s="76" t="s">
        <v>66</v>
      </c>
      <c r="J64" s="56">
        <v>4800000</v>
      </c>
      <c r="K64" s="56"/>
      <c r="L64" s="56"/>
      <c r="M64" s="56"/>
      <c r="N64" s="67"/>
      <c r="O64" s="67"/>
      <c r="P64" s="67"/>
      <c r="Q64" s="67">
        <v>43591.68</v>
      </c>
      <c r="R64" s="67"/>
      <c r="S64" s="67"/>
      <c r="T64" s="67">
        <f>N64</f>
        <v>0</v>
      </c>
      <c r="U64" s="56"/>
      <c r="V64" s="56">
        <v>4800000</v>
      </c>
      <c r="W64" s="56">
        <v>43591.68</v>
      </c>
      <c r="X64" s="56"/>
      <c r="Y64" s="56">
        <f>J64+P64-V64</f>
        <v>0</v>
      </c>
      <c r="Z64" s="56">
        <v>0</v>
      </c>
      <c r="AA64" s="56">
        <v>0</v>
      </c>
      <c r="AB64" s="76" t="s">
        <v>28</v>
      </c>
    </row>
    <row r="65" spans="1:28" s="19" customFormat="1" ht="18.75" customHeight="1">
      <c r="A65" s="77"/>
      <c r="B65" s="24" t="s">
        <v>46</v>
      </c>
      <c r="C65" s="25" t="s">
        <v>44</v>
      </c>
      <c r="D65" s="25"/>
      <c r="E65" s="25"/>
      <c r="F65" s="25"/>
      <c r="G65" s="25"/>
      <c r="H65" s="25"/>
      <c r="I65" s="25"/>
      <c r="J65" s="26">
        <f>SUM(J66:J68)</f>
        <v>0</v>
      </c>
      <c r="K65" s="26">
        <f>SUM(K66:K68)</f>
        <v>0</v>
      </c>
      <c r="L65" s="26">
        <f>SUM(L66:L68)</f>
        <v>0</v>
      </c>
      <c r="M65" s="26">
        <f>SUM(M66:M68)</f>
        <v>0</v>
      </c>
      <c r="N65" s="26">
        <f>SUM(N66:N68)</f>
        <v>0</v>
      </c>
      <c r="O65" s="26">
        <f>SUM(O66:O68)</f>
        <v>0</v>
      </c>
      <c r="P65" s="26">
        <f>SUM(P66:P68)</f>
        <v>0</v>
      </c>
      <c r="Q65" s="26">
        <f>SUM(Q66:Q68)</f>
        <v>0</v>
      </c>
      <c r="R65" s="26">
        <f>SUM(R66:R68)</f>
        <v>0</v>
      </c>
      <c r="S65" s="26">
        <f>SUM(S66:S68)</f>
        <v>0</v>
      </c>
      <c r="T65" s="26">
        <f>SUM(T66:T68)</f>
        <v>0</v>
      </c>
      <c r="U65" s="26">
        <f>SUM(U66:U68)</f>
        <v>0</v>
      </c>
      <c r="V65" s="26">
        <f>SUM(V66:V68)</f>
        <v>0</v>
      </c>
      <c r="W65" s="26">
        <f>SUM(W66:W68)</f>
        <v>0</v>
      </c>
      <c r="X65" s="26">
        <f>SUM(X66:X68)</f>
        <v>0</v>
      </c>
      <c r="Y65" s="26">
        <f>SUM(Y66:Y68)</f>
        <v>0</v>
      </c>
      <c r="Z65" s="26">
        <f>SUM(Z66:Z68)</f>
        <v>0</v>
      </c>
      <c r="AA65" s="26">
        <f>SUM(AA66:AA68)</f>
        <v>0</v>
      </c>
      <c r="AB65" s="27"/>
    </row>
    <row r="66" spans="1:28" s="19" customFormat="1" ht="14.25">
      <c r="A66" s="77"/>
      <c r="B66" s="38"/>
      <c r="C66" s="30"/>
      <c r="D66" s="30"/>
      <c r="E66" s="30"/>
      <c r="F66" s="30"/>
      <c r="G66" s="30"/>
      <c r="H66" s="30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2" t="s">
        <v>28</v>
      </c>
    </row>
    <row r="67" spans="1:28" s="19" customFormat="1" ht="14.25">
      <c r="A67" s="77"/>
      <c r="B67" s="38"/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 t="s">
        <v>28</v>
      </c>
    </row>
    <row r="68" spans="1:28" s="19" customFormat="1" ht="14.25">
      <c r="A68" s="77"/>
      <c r="B68" s="33"/>
      <c r="C68" s="34"/>
      <c r="D68" s="34"/>
      <c r="E68" s="34"/>
      <c r="F68" s="34"/>
      <c r="G68" s="34"/>
      <c r="H68" s="34"/>
      <c r="I68" s="34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6" t="s">
        <v>28</v>
      </c>
    </row>
    <row r="69" spans="2:28" s="19" customFormat="1" ht="26.25" customHeight="1">
      <c r="B69" s="39" t="s">
        <v>67</v>
      </c>
      <c r="C69" s="78" t="s">
        <v>68</v>
      </c>
      <c r="D69" s="78"/>
      <c r="E69" s="78"/>
      <c r="F69" s="78"/>
      <c r="G69" s="78"/>
      <c r="H69" s="78"/>
      <c r="I69" s="78"/>
      <c r="J69" s="41">
        <f>J70+J74</f>
        <v>0</v>
      </c>
      <c r="K69" s="41">
        <f>K70+K74</f>
        <v>0</v>
      </c>
      <c r="L69" s="41">
        <f>L70+L74</f>
        <v>0</v>
      </c>
      <c r="M69" s="41">
        <f>M70+M74</f>
        <v>0</v>
      </c>
      <c r="N69" s="41">
        <f>N70+N74</f>
        <v>0</v>
      </c>
      <c r="O69" s="41">
        <f>O70+O74</f>
        <v>0</v>
      </c>
      <c r="P69" s="41">
        <f>P70+P74</f>
        <v>0</v>
      </c>
      <c r="Q69" s="41">
        <f>Q70+Q74</f>
        <v>0</v>
      </c>
      <c r="R69" s="41">
        <f>R70+R74</f>
        <v>0</v>
      </c>
      <c r="S69" s="41">
        <f>S70+S74</f>
        <v>0</v>
      </c>
      <c r="T69" s="41">
        <f>T70+T74</f>
        <v>0</v>
      </c>
      <c r="U69" s="41">
        <f>U70+U74</f>
        <v>0</v>
      </c>
      <c r="V69" s="41">
        <f>V70+V74</f>
        <v>0</v>
      </c>
      <c r="W69" s="41">
        <f>W70+W74</f>
        <v>0</v>
      </c>
      <c r="X69" s="41">
        <f>X70+X74</f>
        <v>0</v>
      </c>
      <c r="Y69" s="41">
        <f>Y70+Y74</f>
        <v>0</v>
      </c>
      <c r="Z69" s="41">
        <f>Z70+Z74</f>
        <v>0</v>
      </c>
      <c r="AA69" s="41">
        <f>AA70+AA74</f>
        <v>0</v>
      </c>
      <c r="AB69" s="42">
        <f>AB70+AB74</f>
        <v>0</v>
      </c>
    </row>
    <row r="70" spans="2:28" s="19" customFormat="1" ht="18.75" customHeight="1" hidden="1">
      <c r="B70" s="24" t="s">
        <v>69</v>
      </c>
      <c r="C70" s="25" t="s">
        <v>70</v>
      </c>
      <c r="D70" s="25"/>
      <c r="E70" s="25"/>
      <c r="F70" s="25"/>
      <c r="G70" s="25"/>
      <c r="H70" s="25"/>
      <c r="I70" s="25"/>
      <c r="J70" s="26">
        <f>SUM(J71:J73)</f>
        <v>0</v>
      </c>
      <c r="K70" s="26">
        <f>SUM(K71:K73)</f>
        <v>0</v>
      </c>
      <c r="L70" s="26">
        <f>SUM(L71:L73)</f>
        <v>0</v>
      </c>
      <c r="M70" s="26">
        <f>SUM(M71:M73)</f>
        <v>0</v>
      </c>
      <c r="N70" s="26">
        <f>SUM(N71:N73)</f>
        <v>0</v>
      </c>
      <c r="O70" s="26">
        <f>SUM(O71:O73)</f>
        <v>0</v>
      </c>
      <c r="P70" s="26">
        <f>SUM(P71:P73)</f>
        <v>0</v>
      </c>
      <c r="Q70" s="26">
        <f>SUM(Q71:Q73)</f>
        <v>0</v>
      </c>
      <c r="R70" s="26">
        <f>SUM(R71:R73)</f>
        <v>0</v>
      </c>
      <c r="S70" s="26">
        <f>SUM(S71:S73)</f>
        <v>0</v>
      </c>
      <c r="T70" s="26">
        <f>SUM(T71:T73)</f>
        <v>0</v>
      </c>
      <c r="U70" s="26">
        <f>SUM(U71:U73)</f>
        <v>0</v>
      </c>
      <c r="V70" s="26">
        <f>SUM(V71:V73)</f>
        <v>0</v>
      </c>
      <c r="W70" s="26">
        <f>SUM(W71:W73)</f>
        <v>0</v>
      </c>
      <c r="X70" s="26">
        <f>SUM(X71:X73)</f>
        <v>0</v>
      </c>
      <c r="Y70" s="26">
        <f>SUM(Y71:Y73)</f>
        <v>0</v>
      </c>
      <c r="Z70" s="26">
        <f>SUM(Z71:Z73)</f>
        <v>0</v>
      </c>
      <c r="AA70" s="26">
        <f>SUM(AA71:AA73)</f>
        <v>0</v>
      </c>
      <c r="AB70" s="27"/>
    </row>
    <row r="71" spans="2:28" s="19" customFormat="1" ht="12.75" hidden="1">
      <c r="B71" s="38"/>
      <c r="C71" s="29"/>
      <c r="D71" s="30"/>
      <c r="E71" s="30"/>
      <c r="F71" s="30"/>
      <c r="G71" s="30"/>
      <c r="H71" s="30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2" t="s">
        <v>28</v>
      </c>
    </row>
    <row r="72" spans="2:28" s="19" customFormat="1" ht="12.75" hidden="1">
      <c r="B72" s="38"/>
      <c r="C72" s="29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 t="s">
        <v>28</v>
      </c>
    </row>
    <row r="73" spans="2:28" s="19" customFormat="1" ht="12.75" hidden="1">
      <c r="B73" s="33"/>
      <c r="C73" s="34"/>
      <c r="D73" s="34"/>
      <c r="E73" s="34"/>
      <c r="F73" s="34"/>
      <c r="G73" s="34"/>
      <c r="H73" s="34"/>
      <c r="I73" s="34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6" t="s">
        <v>28</v>
      </c>
    </row>
    <row r="74" spans="2:28" s="19" customFormat="1" ht="18.75" customHeight="1" hidden="1">
      <c r="B74" s="24" t="s">
        <v>71</v>
      </c>
      <c r="C74" s="25" t="s">
        <v>72</v>
      </c>
      <c r="D74" s="25"/>
      <c r="E74" s="25"/>
      <c r="F74" s="25"/>
      <c r="G74" s="25"/>
      <c r="H74" s="25"/>
      <c r="I74" s="25"/>
      <c r="J74" s="26">
        <f>J75+J79</f>
        <v>0</v>
      </c>
      <c r="K74" s="26">
        <f>K75+K79</f>
        <v>0</v>
      </c>
      <c r="L74" s="26">
        <f>L75+L79</f>
        <v>0</v>
      </c>
      <c r="M74" s="26">
        <f>M75+M79</f>
        <v>0</v>
      </c>
      <c r="N74" s="26">
        <f>N75+N79</f>
        <v>0</v>
      </c>
      <c r="O74" s="26">
        <f>O75+O79</f>
        <v>0</v>
      </c>
      <c r="P74" s="26">
        <f>P75+P79</f>
        <v>0</v>
      </c>
      <c r="Q74" s="26">
        <f>Q75+Q79</f>
        <v>0</v>
      </c>
      <c r="R74" s="26">
        <f>R75+R79</f>
        <v>0</v>
      </c>
      <c r="S74" s="26">
        <f>S75+S79</f>
        <v>0</v>
      </c>
      <c r="T74" s="26">
        <f>T75+T79</f>
        <v>0</v>
      </c>
      <c r="U74" s="26">
        <f>U75+U79</f>
        <v>0</v>
      </c>
      <c r="V74" s="26">
        <f>V75+V79</f>
        <v>0</v>
      </c>
      <c r="W74" s="26">
        <f>W75+W79</f>
        <v>0</v>
      </c>
      <c r="X74" s="26">
        <f>X75+X79</f>
        <v>0</v>
      </c>
      <c r="Y74" s="26">
        <f>Y75+Y79</f>
        <v>0</v>
      </c>
      <c r="Z74" s="26">
        <f>Z75+Z79</f>
        <v>0</v>
      </c>
      <c r="AA74" s="26">
        <f>AA75+AA79</f>
        <v>0</v>
      </c>
      <c r="AB74" s="37">
        <f>AB75+AB79</f>
        <v>0</v>
      </c>
    </row>
    <row r="75" spans="2:28" s="19" customFormat="1" ht="18.75" customHeight="1" hidden="1">
      <c r="B75" s="24" t="s">
        <v>73</v>
      </c>
      <c r="C75" s="25" t="s">
        <v>72</v>
      </c>
      <c r="D75" s="25"/>
      <c r="E75" s="25"/>
      <c r="F75" s="25"/>
      <c r="G75" s="25"/>
      <c r="H75" s="25"/>
      <c r="I75" s="25"/>
      <c r="J75" s="26">
        <f>SUM(J76:J78)</f>
        <v>0</v>
      </c>
      <c r="K75" s="26">
        <f>SUM(K76:K78)</f>
        <v>0</v>
      </c>
      <c r="L75" s="26">
        <f>SUM(L76:L78)</f>
        <v>0</v>
      </c>
      <c r="M75" s="26">
        <f>SUM(M76:M78)</f>
        <v>0</v>
      </c>
      <c r="N75" s="26">
        <f>SUM(N76:N78)</f>
        <v>0</v>
      </c>
      <c r="O75" s="26">
        <f>SUM(O76:O78)</f>
        <v>0</v>
      </c>
      <c r="P75" s="26">
        <f>SUM(P76:P78)</f>
        <v>0</v>
      </c>
      <c r="Q75" s="26">
        <f>SUM(Q76:Q78)</f>
        <v>0</v>
      </c>
      <c r="R75" s="26">
        <f>SUM(R76:R78)</f>
        <v>0</v>
      </c>
      <c r="S75" s="26">
        <f>SUM(S76:S78)</f>
        <v>0</v>
      </c>
      <c r="T75" s="26">
        <f>SUM(T76:T78)</f>
        <v>0</v>
      </c>
      <c r="U75" s="26">
        <f>SUM(U76:U78)</f>
        <v>0</v>
      </c>
      <c r="V75" s="26">
        <f>SUM(V76:V78)</f>
        <v>0</v>
      </c>
      <c r="W75" s="26">
        <f>SUM(W76:W78)</f>
        <v>0</v>
      </c>
      <c r="X75" s="26">
        <f>SUM(X76:X78)</f>
        <v>0</v>
      </c>
      <c r="Y75" s="26">
        <f>SUM(Y76:Y78)</f>
        <v>0</v>
      </c>
      <c r="Z75" s="26">
        <f>SUM(Z76:Z78)</f>
        <v>0</v>
      </c>
      <c r="AA75" s="26">
        <f>SUM(AA76:AA78)</f>
        <v>0</v>
      </c>
      <c r="AB75" s="27"/>
    </row>
    <row r="76" spans="2:28" s="19" customFormat="1" ht="12.75" hidden="1">
      <c r="B76" s="38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2" t="s">
        <v>28</v>
      </c>
    </row>
    <row r="77" spans="2:28" s="19" customFormat="1" ht="12.75" hidden="1">
      <c r="B77" s="38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2" t="s">
        <v>28</v>
      </c>
    </row>
    <row r="78" spans="2:28" s="19" customFormat="1" ht="12.75" hidden="1">
      <c r="B78" s="33"/>
      <c r="C78" s="34"/>
      <c r="D78" s="34"/>
      <c r="E78" s="34"/>
      <c r="F78" s="34"/>
      <c r="G78" s="34"/>
      <c r="H78" s="34"/>
      <c r="I78" s="34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 t="s">
        <v>28</v>
      </c>
    </row>
    <row r="79" spans="2:28" s="19" customFormat="1" ht="18.75" customHeight="1" hidden="1">
      <c r="B79" s="24" t="s">
        <v>74</v>
      </c>
      <c r="C79" s="25" t="s">
        <v>72</v>
      </c>
      <c r="D79" s="25"/>
      <c r="E79" s="25"/>
      <c r="F79" s="25"/>
      <c r="G79" s="25"/>
      <c r="H79" s="25"/>
      <c r="I79" s="25"/>
      <c r="J79" s="26">
        <f>SUM(J80:J82)</f>
        <v>0</v>
      </c>
      <c r="K79" s="26">
        <f>SUM(K80:K82)</f>
        <v>0</v>
      </c>
      <c r="L79" s="26">
        <f>SUM(L80:L82)</f>
        <v>0</v>
      </c>
      <c r="M79" s="26">
        <f>SUM(M80:M82)</f>
        <v>0</v>
      </c>
      <c r="N79" s="26">
        <f>SUM(N80:N82)</f>
        <v>0</v>
      </c>
      <c r="O79" s="26">
        <f>SUM(O80:O82)</f>
        <v>0</v>
      </c>
      <c r="P79" s="26">
        <f>SUM(P80:P82)</f>
        <v>0</v>
      </c>
      <c r="Q79" s="26">
        <f>SUM(Q80:Q82)</f>
        <v>0</v>
      </c>
      <c r="R79" s="26">
        <f>SUM(R80:R82)</f>
        <v>0</v>
      </c>
      <c r="S79" s="26">
        <f>SUM(S80:S82)</f>
        <v>0</v>
      </c>
      <c r="T79" s="26">
        <f>SUM(T80:T82)</f>
        <v>0</v>
      </c>
      <c r="U79" s="26">
        <f>SUM(U80:U82)</f>
        <v>0</v>
      </c>
      <c r="V79" s="26">
        <f>SUM(V80:V82)</f>
        <v>0</v>
      </c>
      <c r="W79" s="26">
        <f>SUM(W80:W82)</f>
        <v>0</v>
      </c>
      <c r="X79" s="26">
        <f>SUM(X80:X82)</f>
        <v>0</v>
      </c>
      <c r="Y79" s="26">
        <f>SUM(Y80:Y82)</f>
        <v>0</v>
      </c>
      <c r="Z79" s="26">
        <f>SUM(Z80:Z82)</f>
        <v>0</v>
      </c>
      <c r="AA79" s="26">
        <f>SUM(AA80:AA82)</f>
        <v>0</v>
      </c>
      <c r="AB79" s="27"/>
    </row>
    <row r="80" spans="2:28" s="19" customFormat="1" ht="12.75" hidden="1">
      <c r="B80" s="38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2" t="s">
        <v>28</v>
      </c>
    </row>
    <row r="81" spans="2:28" s="19" customFormat="1" ht="12.75" hidden="1">
      <c r="B81" s="38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 t="s">
        <v>28</v>
      </c>
    </row>
    <row r="82" spans="2:28" s="19" customFormat="1" ht="12.75" hidden="1">
      <c r="B82" s="33"/>
      <c r="C82" s="34"/>
      <c r="D82" s="34"/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 t="s">
        <v>28</v>
      </c>
    </row>
    <row r="83" spans="2:28" s="19" customFormat="1" ht="33.75" customHeight="1">
      <c r="B83" s="39" t="s">
        <v>75</v>
      </c>
      <c r="C83" s="40" t="s">
        <v>76</v>
      </c>
      <c r="D83" s="40"/>
      <c r="E83" s="40"/>
      <c r="F83" s="40"/>
      <c r="G83" s="40"/>
      <c r="H83" s="40"/>
      <c r="I83" s="40"/>
      <c r="J83" s="41">
        <f>J84+J88</f>
        <v>0</v>
      </c>
      <c r="K83" s="41">
        <f>K84+K88</f>
        <v>0</v>
      </c>
      <c r="L83" s="41">
        <f>L84+L88</f>
        <v>0</v>
      </c>
      <c r="M83" s="41">
        <f>M84+M88</f>
        <v>0</v>
      </c>
      <c r="N83" s="41">
        <f>N84+N88</f>
        <v>0</v>
      </c>
      <c r="O83" s="41">
        <f>O84+O88</f>
        <v>0</v>
      </c>
      <c r="P83" s="41">
        <f>P84+P88</f>
        <v>0</v>
      </c>
      <c r="Q83" s="41">
        <f>Q84+Q88</f>
        <v>0</v>
      </c>
      <c r="R83" s="41">
        <f>R84+R88</f>
        <v>0</v>
      </c>
      <c r="S83" s="41">
        <f>S84+S88</f>
        <v>0</v>
      </c>
      <c r="T83" s="41">
        <f>T84+T88</f>
        <v>0</v>
      </c>
      <c r="U83" s="41">
        <f>U84+U88</f>
        <v>0</v>
      </c>
      <c r="V83" s="41">
        <f>V84+V88</f>
        <v>0</v>
      </c>
      <c r="W83" s="41">
        <f>W84+W88</f>
        <v>0</v>
      </c>
      <c r="X83" s="41">
        <f>X84+X88</f>
        <v>0</v>
      </c>
      <c r="Y83" s="41">
        <f>Y84+Y88</f>
        <v>0</v>
      </c>
      <c r="Z83" s="41">
        <f>Z84+Z88</f>
        <v>0</v>
      </c>
      <c r="AA83" s="41">
        <f>AA84+AA88</f>
        <v>0</v>
      </c>
      <c r="AB83" s="42">
        <f>AB84+AB88</f>
        <v>0</v>
      </c>
    </row>
    <row r="84" spans="2:28" s="19" customFormat="1" ht="18.75" customHeight="1" hidden="1">
      <c r="B84" s="24" t="s">
        <v>77</v>
      </c>
      <c r="C84" s="25" t="s">
        <v>70</v>
      </c>
      <c r="D84" s="25"/>
      <c r="E84" s="25"/>
      <c r="F84" s="25"/>
      <c r="G84" s="25"/>
      <c r="H84" s="25"/>
      <c r="I84" s="25"/>
      <c r="J84" s="26">
        <f>SUM(J85:J87)</f>
        <v>0</v>
      </c>
      <c r="K84" s="26">
        <f>SUM(K85:K87)</f>
        <v>0</v>
      </c>
      <c r="L84" s="26">
        <f>SUM(L85:L87)</f>
        <v>0</v>
      </c>
      <c r="M84" s="26">
        <f>SUM(M85:M87)</f>
        <v>0</v>
      </c>
      <c r="N84" s="26">
        <f>SUM(N85:N87)</f>
        <v>0</v>
      </c>
      <c r="O84" s="26">
        <f>SUM(O85:O87)</f>
        <v>0</v>
      </c>
      <c r="P84" s="26">
        <f>SUM(P85:P87)</f>
        <v>0</v>
      </c>
      <c r="Q84" s="26">
        <f>SUM(Q85:Q87)</f>
        <v>0</v>
      </c>
      <c r="R84" s="26">
        <f>SUM(R85:R87)</f>
        <v>0</v>
      </c>
      <c r="S84" s="26">
        <f>SUM(S85:S87)</f>
        <v>0</v>
      </c>
      <c r="T84" s="26">
        <f>SUM(T85:T87)</f>
        <v>0</v>
      </c>
      <c r="U84" s="26">
        <f>SUM(U85:U87)</f>
        <v>0</v>
      </c>
      <c r="V84" s="26">
        <f>SUM(V85:V87)</f>
        <v>0</v>
      </c>
      <c r="W84" s="26">
        <f>SUM(W85:W87)</f>
        <v>0</v>
      </c>
      <c r="X84" s="26">
        <f>SUM(X85:X87)</f>
        <v>0</v>
      </c>
      <c r="Y84" s="26">
        <f>SUM(Y85:Y87)</f>
        <v>0</v>
      </c>
      <c r="Z84" s="26">
        <f>SUM(Z85:Z87)</f>
        <v>0</v>
      </c>
      <c r="AA84" s="26">
        <f>SUM(AA85:AA87)</f>
        <v>0</v>
      </c>
      <c r="AB84" s="27"/>
    </row>
    <row r="85" spans="2:28" s="19" customFormat="1" ht="12.75" hidden="1">
      <c r="B85" s="38"/>
      <c r="C85" s="29"/>
      <c r="D85" s="30"/>
      <c r="E85" s="30"/>
      <c r="F85" s="30"/>
      <c r="G85" s="30"/>
      <c r="H85" s="30"/>
      <c r="I85" s="30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 t="s">
        <v>28</v>
      </c>
    </row>
    <row r="86" spans="2:28" s="19" customFormat="1" ht="12.75" hidden="1">
      <c r="B86" s="38"/>
      <c r="C86" s="29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2" t="s">
        <v>28</v>
      </c>
    </row>
    <row r="87" spans="2:28" s="19" customFormat="1" ht="12.75" hidden="1">
      <c r="B87" s="33"/>
      <c r="C87" s="34"/>
      <c r="D87" s="34"/>
      <c r="E87" s="34"/>
      <c r="F87" s="34"/>
      <c r="G87" s="34"/>
      <c r="H87" s="34"/>
      <c r="I87" s="34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6" t="s">
        <v>28</v>
      </c>
    </row>
    <row r="88" spans="2:28" s="19" customFormat="1" ht="18.75" customHeight="1" hidden="1">
      <c r="B88" s="24" t="s">
        <v>78</v>
      </c>
      <c r="C88" s="25" t="s">
        <v>72</v>
      </c>
      <c r="D88" s="25"/>
      <c r="E88" s="25"/>
      <c r="F88" s="25"/>
      <c r="G88" s="25"/>
      <c r="H88" s="25"/>
      <c r="I88" s="25"/>
      <c r="J88" s="26">
        <f>J89+J93</f>
        <v>0</v>
      </c>
      <c r="K88" s="26">
        <f>K89+K93</f>
        <v>0</v>
      </c>
      <c r="L88" s="26">
        <f>L89+L93</f>
        <v>0</v>
      </c>
      <c r="M88" s="26">
        <f>M89+M93</f>
        <v>0</v>
      </c>
      <c r="N88" s="26">
        <f>N89+N93</f>
        <v>0</v>
      </c>
      <c r="O88" s="26">
        <f>O89+O93</f>
        <v>0</v>
      </c>
      <c r="P88" s="26">
        <f>P89+P93</f>
        <v>0</v>
      </c>
      <c r="Q88" s="26">
        <f>Q89+Q93</f>
        <v>0</v>
      </c>
      <c r="R88" s="26">
        <f>R89+R93</f>
        <v>0</v>
      </c>
      <c r="S88" s="26">
        <f>S89+S93</f>
        <v>0</v>
      </c>
      <c r="T88" s="26">
        <f>T89+T93</f>
        <v>0</v>
      </c>
      <c r="U88" s="26">
        <f>U89+U93</f>
        <v>0</v>
      </c>
      <c r="V88" s="26">
        <f>V89+V93</f>
        <v>0</v>
      </c>
      <c r="W88" s="26">
        <f>W89+W93</f>
        <v>0</v>
      </c>
      <c r="X88" s="26">
        <f>X89+X93</f>
        <v>0</v>
      </c>
      <c r="Y88" s="26">
        <f>Y89+Y93</f>
        <v>0</v>
      </c>
      <c r="Z88" s="26">
        <f>Z89+Z93</f>
        <v>0</v>
      </c>
      <c r="AA88" s="26">
        <f>AA89+AA93</f>
        <v>0</v>
      </c>
      <c r="AB88" s="37">
        <f>AB89+AB93</f>
        <v>0</v>
      </c>
    </row>
    <row r="89" spans="2:28" s="19" customFormat="1" ht="18.75" customHeight="1" hidden="1">
      <c r="B89" s="24" t="s">
        <v>79</v>
      </c>
      <c r="C89" s="25" t="s">
        <v>72</v>
      </c>
      <c r="D89" s="25"/>
      <c r="E89" s="25"/>
      <c r="F89" s="25"/>
      <c r="G89" s="25"/>
      <c r="H89" s="25"/>
      <c r="I89" s="25"/>
      <c r="J89" s="26">
        <f>SUM(J90:J92)</f>
        <v>0</v>
      </c>
      <c r="K89" s="26">
        <f>SUM(K90:K92)</f>
        <v>0</v>
      </c>
      <c r="L89" s="26">
        <f>SUM(L90:L92)</f>
        <v>0</v>
      </c>
      <c r="M89" s="26">
        <f>SUM(M90:M92)</f>
        <v>0</v>
      </c>
      <c r="N89" s="26">
        <f>SUM(N90:N92)</f>
        <v>0</v>
      </c>
      <c r="O89" s="26">
        <f>SUM(O90:O92)</f>
        <v>0</v>
      </c>
      <c r="P89" s="26">
        <f>SUM(P90:P92)</f>
        <v>0</v>
      </c>
      <c r="Q89" s="26">
        <f>SUM(Q90:Q92)</f>
        <v>0</v>
      </c>
      <c r="R89" s="26">
        <f>SUM(R90:R92)</f>
        <v>0</v>
      </c>
      <c r="S89" s="26">
        <f>SUM(S90:S92)</f>
        <v>0</v>
      </c>
      <c r="T89" s="26">
        <f>SUM(T90:T92)</f>
        <v>0</v>
      </c>
      <c r="U89" s="26">
        <f>SUM(U90:U92)</f>
        <v>0</v>
      </c>
      <c r="V89" s="26">
        <f>SUM(V90:V92)</f>
        <v>0</v>
      </c>
      <c r="W89" s="26">
        <f>SUM(W90:W92)</f>
        <v>0</v>
      </c>
      <c r="X89" s="26">
        <f>SUM(X90:X92)</f>
        <v>0</v>
      </c>
      <c r="Y89" s="26">
        <f>SUM(Y90:Y92)</f>
        <v>0</v>
      </c>
      <c r="Z89" s="26">
        <f>SUM(Z90:Z92)</f>
        <v>0</v>
      </c>
      <c r="AA89" s="26">
        <f>SUM(AA90:AA92)</f>
        <v>0</v>
      </c>
      <c r="AB89" s="27"/>
    </row>
    <row r="90" spans="2:28" s="19" customFormat="1" ht="12.75" hidden="1">
      <c r="B90" s="38"/>
      <c r="C90" s="30"/>
      <c r="D90" s="30"/>
      <c r="E90" s="30"/>
      <c r="F90" s="30"/>
      <c r="G90" s="30"/>
      <c r="H90" s="30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2" t="s">
        <v>28</v>
      </c>
    </row>
    <row r="91" spans="2:28" s="19" customFormat="1" ht="12.75" hidden="1">
      <c r="B91" s="38"/>
      <c r="C91" s="30"/>
      <c r="D91" s="30"/>
      <c r="E91" s="30"/>
      <c r="F91" s="30"/>
      <c r="G91" s="30"/>
      <c r="H91" s="30"/>
      <c r="I91" s="30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2" t="s">
        <v>28</v>
      </c>
    </row>
    <row r="92" spans="2:28" s="19" customFormat="1" ht="12.75" hidden="1">
      <c r="B92" s="33"/>
      <c r="C92" s="34"/>
      <c r="D92" s="34"/>
      <c r="E92" s="34"/>
      <c r="F92" s="34"/>
      <c r="G92" s="34"/>
      <c r="H92" s="34"/>
      <c r="I92" s="34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6" t="s">
        <v>28</v>
      </c>
    </row>
    <row r="93" spans="2:28" s="19" customFormat="1" ht="18.75" customHeight="1" hidden="1">
      <c r="B93" s="24" t="s">
        <v>80</v>
      </c>
      <c r="C93" s="25" t="s">
        <v>72</v>
      </c>
      <c r="D93" s="25"/>
      <c r="E93" s="25"/>
      <c r="F93" s="25"/>
      <c r="G93" s="25"/>
      <c r="H93" s="25"/>
      <c r="I93" s="25"/>
      <c r="J93" s="26">
        <f>SUM(J94:J96)</f>
        <v>0</v>
      </c>
      <c r="K93" s="26">
        <f>SUM(K94:K96)</f>
        <v>0</v>
      </c>
      <c r="L93" s="26">
        <f>SUM(L94:L96)</f>
        <v>0</v>
      </c>
      <c r="M93" s="26">
        <f>SUM(M94:M96)</f>
        <v>0</v>
      </c>
      <c r="N93" s="26">
        <f>SUM(N94:N96)</f>
        <v>0</v>
      </c>
      <c r="O93" s="26">
        <f>SUM(O94:O96)</f>
        <v>0</v>
      </c>
      <c r="P93" s="26">
        <f>SUM(P94:P96)</f>
        <v>0</v>
      </c>
      <c r="Q93" s="26">
        <f>SUM(Q94:Q96)</f>
        <v>0</v>
      </c>
      <c r="R93" s="26">
        <f>SUM(R94:R96)</f>
        <v>0</v>
      </c>
      <c r="S93" s="26">
        <f>SUM(S94:S96)</f>
        <v>0</v>
      </c>
      <c r="T93" s="26">
        <f>SUM(T94:T96)</f>
        <v>0</v>
      </c>
      <c r="U93" s="26">
        <f>SUM(U94:U96)</f>
        <v>0</v>
      </c>
      <c r="V93" s="26">
        <f>SUM(V94:V96)</f>
        <v>0</v>
      </c>
      <c r="W93" s="26">
        <f>SUM(W94:W96)</f>
        <v>0</v>
      </c>
      <c r="X93" s="26">
        <f>SUM(X94:X96)</f>
        <v>0</v>
      </c>
      <c r="Y93" s="26">
        <f>SUM(Y94:Y96)</f>
        <v>0</v>
      </c>
      <c r="Z93" s="26">
        <f>SUM(Z94:Z96)</f>
        <v>0</v>
      </c>
      <c r="AA93" s="26">
        <f>SUM(AA94:AA96)</f>
        <v>0</v>
      </c>
      <c r="AB93" s="27"/>
    </row>
    <row r="94" spans="2:28" s="19" customFormat="1" ht="12.75" hidden="1">
      <c r="B94" s="38"/>
      <c r="C94" s="30"/>
      <c r="D94" s="30"/>
      <c r="E94" s="30"/>
      <c r="F94" s="30"/>
      <c r="G94" s="30"/>
      <c r="H94" s="30"/>
      <c r="I94" s="30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2" t="s">
        <v>28</v>
      </c>
    </row>
    <row r="95" spans="2:28" s="19" customFormat="1" ht="12.75" hidden="1">
      <c r="B95" s="38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2" t="s">
        <v>28</v>
      </c>
    </row>
    <row r="96" spans="2:28" s="19" customFormat="1" ht="12.75" hidden="1">
      <c r="B96" s="33"/>
      <c r="C96" s="34"/>
      <c r="D96" s="34"/>
      <c r="E96" s="34"/>
      <c r="F96" s="34"/>
      <c r="G96" s="34"/>
      <c r="H96" s="34"/>
      <c r="I96" s="34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6" t="s">
        <v>28</v>
      </c>
    </row>
    <row r="97" spans="2:28" s="19" customFormat="1" ht="33.75" customHeight="1">
      <c r="B97" s="39" t="s">
        <v>81</v>
      </c>
      <c r="C97" s="40" t="s">
        <v>82</v>
      </c>
      <c r="D97" s="40"/>
      <c r="E97" s="40"/>
      <c r="F97" s="40"/>
      <c r="G97" s="40"/>
      <c r="H97" s="40"/>
      <c r="I97" s="40"/>
      <c r="J97" s="41">
        <f>J98+J102</f>
        <v>0</v>
      </c>
      <c r="K97" s="41">
        <f>K98+K102</f>
        <v>0</v>
      </c>
      <c r="L97" s="41">
        <f>L98+L102</f>
        <v>0</v>
      </c>
      <c r="M97" s="41">
        <f>M98+M102</f>
        <v>0</v>
      </c>
      <c r="N97" s="41">
        <f>N98+N102</f>
        <v>0</v>
      </c>
      <c r="O97" s="41">
        <f>O98+O102</f>
        <v>0</v>
      </c>
      <c r="P97" s="41">
        <f>P98+P102</f>
        <v>0</v>
      </c>
      <c r="Q97" s="41">
        <f>Q98+Q102</f>
        <v>0</v>
      </c>
      <c r="R97" s="41">
        <f>R98+R102</f>
        <v>0</v>
      </c>
      <c r="S97" s="41">
        <f>S98+S102</f>
        <v>0</v>
      </c>
      <c r="T97" s="41">
        <f>T98+T102</f>
        <v>0</v>
      </c>
      <c r="U97" s="41">
        <f>U98+U102</f>
        <v>0</v>
      </c>
      <c r="V97" s="41">
        <f>V98+V102</f>
        <v>0</v>
      </c>
      <c r="W97" s="41">
        <f>W98+W102</f>
        <v>0</v>
      </c>
      <c r="X97" s="41">
        <f>X98+X102</f>
        <v>0</v>
      </c>
      <c r="Y97" s="41">
        <f>Y98+Y102</f>
        <v>0</v>
      </c>
      <c r="Z97" s="41">
        <f>Z98+Z102</f>
        <v>0</v>
      </c>
      <c r="AA97" s="41">
        <f>AA98+AA102</f>
        <v>0</v>
      </c>
      <c r="AB97" s="42">
        <f>AB98+AB102</f>
        <v>0</v>
      </c>
    </row>
    <row r="98" spans="2:28" s="19" customFormat="1" ht="18.75" customHeight="1" hidden="1">
      <c r="B98" s="24" t="s">
        <v>83</v>
      </c>
      <c r="C98" s="25" t="s">
        <v>84</v>
      </c>
      <c r="D98" s="25"/>
      <c r="E98" s="25"/>
      <c r="F98" s="25"/>
      <c r="G98" s="25"/>
      <c r="H98" s="25"/>
      <c r="I98" s="25"/>
      <c r="J98" s="26">
        <f>SUM(J99:J101)</f>
        <v>0</v>
      </c>
      <c r="K98" s="26">
        <f>SUM(K99:K101)</f>
        <v>0</v>
      </c>
      <c r="L98" s="26">
        <f>SUM(L99:L101)</f>
        <v>0</v>
      </c>
      <c r="M98" s="26">
        <f>SUM(M99:M101)</f>
        <v>0</v>
      </c>
      <c r="N98" s="26">
        <f>SUM(N99:N101)</f>
        <v>0</v>
      </c>
      <c r="O98" s="26">
        <f>SUM(O99:O101)</f>
        <v>0</v>
      </c>
      <c r="P98" s="26">
        <f>SUM(P99:P101)</f>
        <v>0</v>
      </c>
      <c r="Q98" s="26">
        <f>SUM(Q99:Q101)</f>
        <v>0</v>
      </c>
      <c r="R98" s="26">
        <f>SUM(R99:R101)</f>
        <v>0</v>
      </c>
      <c r="S98" s="26">
        <f>SUM(S99:S101)</f>
        <v>0</v>
      </c>
      <c r="T98" s="26">
        <f>SUM(T99:T101)</f>
        <v>0</v>
      </c>
      <c r="U98" s="26">
        <f>SUM(U99:U101)</f>
        <v>0</v>
      </c>
      <c r="V98" s="26">
        <f>SUM(V99:V101)</f>
        <v>0</v>
      </c>
      <c r="W98" s="26">
        <f>SUM(W99:W101)</f>
        <v>0</v>
      </c>
      <c r="X98" s="26">
        <f>SUM(X99:X101)</f>
        <v>0</v>
      </c>
      <c r="Y98" s="26">
        <f>SUM(Y99:Y101)</f>
        <v>0</v>
      </c>
      <c r="Z98" s="26">
        <f>SUM(Z99:Z101)</f>
        <v>0</v>
      </c>
      <c r="AA98" s="26">
        <f>SUM(AA99:AA101)</f>
        <v>0</v>
      </c>
      <c r="AB98" s="27"/>
    </row>
    <row r="99" spans="2:28" s="19" customFormat="1" ht="12.75" hidden="1">
      <c r="B99" s="38"/>
      <c r="C99" s="29"/>
      <c r="D99" s="30"/>
      <c r="E99" s="30"/>
      <c r="F99" s="30"/>
      <c r="G99" s="30"/>
      <c r="H99" s="30"/>
      <c r="I99" s="30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2" t="s">
        <v>28</v>
      </c>
    </row>
    <row r="100" spans="2:28" s="19" customFormat="1" ht="12.75" hidden="1">
      <c r="B100" s="38"/>
      <c r="C100" s="29"/>
      <c r="D100" s="30"/>
      <c r="E100" s="30"/>
      <c r="F100" s="30"/>
      <c r="G100" s="30"/>
      <c r="H100" s="30"/>
      <c r="I100" s="30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2" t="s">
        <v>28</v>
      </c>
    </row>
    <row r="101" spans="2:28" s="19" customFormat="1" ht="12.75" hidden="1">
      <c r="B101" s="33"/>
      <c r="C101" s="34"/>
      <c r="D101" s="34"/>
      <c r="E101" s="34"/>
      <c r="F101" s="34"/>
      <c r="G101" s="34"/>
      <c r="H101" s="34"/>
      <c r="I101" s="34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6" t="s">
        <v>28</v>
      </c>
    </row>
    <row r="102" spans="2:28" s="19" customFormat="1" ht="18.75" customHeight="1" hidden="1">
      <c r="B102" s="24" t="s">
        <v>85</v>
      </c>
      <c r="C102" s="25" t="s">
        <v>86</v>
      </c>
      <c r="D102" s="25"/>
      <c r="E102" s="25"/>
      <c r="F102" s="25"/>
      <c r="G102" s="25"/>
      <c r="H102" s="25"/>
      <c r="I102" s="25"/>
      <c r="J102" s="26">
        <f>J103+J107</f>
        <v>0</v>
      </c>
      <c r="K102" s="26">
        <f>K103+K107</f>
        <v>0</v>
      </c>
      <c r="L102" s="26">
        <f>L103+L107</f>
        <v>0</v>
      </c>
      <c r="M102" s="26">
        <f>M103+M107</f>
        <v>0</v>
      </c>
      <c r="N102" s="26">
        <f>N103+N107</f>
        <v>0</v>
      </c>
      <c r="O102" s="26">
        <f>O103+O107</f>
        <v>0</v>
      </c>
      <c r="P102" s="26">
        <f>P103+P107</f>
        <v>0</v>
      </c>
      <c r="Q102" s="26">
        <f>Q103+Q107</f>
        <v>0</v>
      </c>
      <c r="R102" s="26">
        <f>R103+R107</f>
        <v>0</v>
      </c>
      <c r="S102" s="26">
        <f>S103+S107</f>
        <v>0</v>
      </c>
      <c r="T102" s="26">
        <f>T103+T107</f>
        <v>0</v>
      </c>
      <c r="U102" s="26">
        <f>U103+U107</f>
        <v>0</v>
      </c>
      <c r="V102" s="26">
        <f>V103+V107</f>
        <v>0</v>
      </c>
      <c r="W102" s="26">
        <f>W103+W107</f>
        <v>0</v>
      </c>
      <c r="X102" s="26">
        <f>X103+X107</f>
        <v>0</v>
      </c>
      <c r="Y102" s="26">
        <f>Y103+Y107</f>
        <v>0</v>
      </c>
      <c r="Z102" s="26">
        <f>Z103+Z107</f>
        <v>0</v>
      </c>
      <c r="AA102" s="26">
        <f>AA103+AA107</f>
        <v>0</v>
      </c>
      <c r="AB102" s="37">
        <f>AB103+AB107</f>
        <v>0</v>
      </c>
    </row>
    <row r="103" spans="2:28" s="19" customFormat="1" ht="18.75" customHeight="1" hidden="1">
      <c r="B103" s="24" t="s">
        <v>87</v>
      </c>
      <c r="C103" s="25" t="s">
        <v>86</v>
      </c>
      <c r="D103" s="25"/>
      <c r="E103" s="25"/>
      <c r="F103" s="25"/>
      <c r="G103" s="25"/>
      <c r="H103" s="25"/>
      <c r="I103" s="25"/>
      <c r="J103" s="26">
        <f>SUM(J104:J106)</f>
        <v>0</v>
      </c>
      <c r="K103" s="26">
        <f>SUM(K104:K106)</f>
        <v>0</v>
      </c>
      <c r="L103" s="26">
        <f>SUM(L104:L106)</f>
        <v>0</v>
      </c>
      <c r="M103" s="26">
        <f>SUM(M104:M106)</f>
        <v>0</v>
      </c>
      <c r="N103" s="26">
        <f>SUM(N104:N106)</f>
        <v>0</v>
      </c>
      <c r="O103" s="26">
        <f>SUM(O104:O106)</f>
        <v>0</v>
      </c>
      <c r="P103" s="26">
        <f>SUM(P104:P106)</f>
        <v>0</v>
      </c>
      <c r="Q103" s="26">
        <f>SUM(Q104:Q106)</f>
        <v>0</v>
      </c>
      <c r="R103" s="26">
        <f>SUM(R104:R106)</f>
        <v>0</v>
      </c>
      <c r="S103" s="26">
        <f>SUM(S104:S106)</f>
        <v>0</v>
      </c>
      <c r="T103" s="26">
        <f>SUM(T104:T106)</f>
        <v>0</v>
      </c>
      <c r="U103" s="26">
        <f>SUM(U104:U106)</f>
        <v>0</v>
      </c>
      <c r="V103" s="26">
        <f>SUM(V104:V106)</f>
        <v>0</v>
      </c>
      <c r="W103" s="26">
        <f>SUM(W104:W106)</f>
        <v>0</v>
      </c>
      <c r="X103" s="26">
        <f>SUM(X104:X106)</f>
        <v>0</v>
      </c>
      <c r="Y103" s="26">
        <f>SUM(Y104:Y106)</f>
        <v>0</v>
      </c>
      <c r="Z103" s="26">
        <f>SUM(Z104:Z106)</f>
        <v>0</v>
      </c>
      <c r="AA103" s="26">
        <f>SUM(AA104:AA106)</f>
        <v>0</v>
      </c>
      <c r="AB103" s="27"/>
    </row>
    <row r="104" spans="2:28" s="19" customFormat="1" ht="12.75" hidden="1">
      <c r="B104" s="38"/>
      <c r="C104" s="30"/>
      <c r="D104" s="30"/>
      <c r="E104" s="30"/>
      <c r="F104" s="30"/>
      <c r="G104" s="30"/>
      <c r="H104" s="30"/>
      <c r="I104" s="3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2" t="s">
        <v>28</v>
      </c>
    </row>
    <row r="105" spans="2:28" s="19" customFormat="1" ht="12.75" hidden="1">
      <c r="B105" s="38"/>
      <c r="C105" s="30"/>
      <c r="D105" s="30"/>
      <c r="E105" s="30"/>
      <c r="F105" s="30"/>
      <c r="G105" s="30"/>
      <c r="H105" s="30"/>
      <c r="I105" s="3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2" t="s">
        <v>28</v>
      </c>
    </row>
    <row r="106" spans="2:28" s="19" customFormat="1" ht="12.75" hidden="1">
      <c r="B106" s="33"/>
      <c r="C106" s="34"/>
      <c r="D106" s="34"/>
      <c r="E106" s="34"/>
      <c r="F106" s="34"/>
      <c r="G106" s="34"/>
      <c r="H106" s="34"/>
      <c r="I106" s="34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6" t="s">
        <v>28</v>
      </c>
    </row>
    <row r="107" spans="2:28" s="19" customFormat="1" ht="18.75" customHeight="1" hidden="1">
      <c r="B107" s="24" t="s">
        <v>88</v>
      </c>
      <c r="C107" s="25" t="s">
        <v>86</v>
      </c>
      <c r="D107" s="25"/>
      <c r="E107" s="25"/>
      <c r="F107" s="25"/>
      <c r="G107" s="25"/>
      <c r="H107" s="25"/>
      <c r="I107" s="25"/>
      <c r="J107" s="26">
        <f>SUM(J108:J110)</f>
        <v>0</v>
      </c>
      <c r="K107" s="26">
        <f>SUM(K108:K110)</f>
        <v>0</v>
      </c>
      <c r="L107" s="26">
        <f>SUM(L108:L110)</f>
        <v>0</v>
      </c>
      <c r="M107" s="26">
        <f>SUM(M108:M110)</f>
        <v>0</v>
      </c>
      <c r="N107" s="26">
        <f>SUM(N108:N110)</f>
        <v>0</v>
      </c>
      <c r="O107" s="26">
        <f>SUM(O108:O110)</f>
        <v>0</v>
      </c>
      <c r="P107" s="26">
        <f>SUM(P108:P110)</f>
        <v>0</v>
      </c>
      <c r="Q107" s="26">
        <f>SUM(Q108:Q110)</f>
        <v>0</v>
      </c>
      <c r="R107" s="26">
        <f>SUM(R108:R110)</f>
        <v>0</v>
      </c>
      <c r="S107" s="26">
        <f>SUM(S108:S110)</f>
        <v>0</v>
      </c>
      <c r="T107" s="26">
        <f>SUM(T108:T110)</f>
        <v>0</v>
      </c>
      <c r="U107" s="26">
        <f>SUM(U108:U110)</f>
        <v>0</v>
      </c>
      <c r="V107" s="26">
        <f>SUM(V108:V110)</f>
        <v>0</v>
      </c>
      <c r="W107" s="26">
        <f>SUM(W108:W110)</f>
        <v>0</v>
      </c>
      <c r="X107" s="26">
        <f>SUM(X108:X110)</f>
        <v>0</v>
      </c>
      <c r="Y107" s="26">
        <f>SUM(Y108:Y110)</f>
        <v>0</v>
      </c>
      <c r="Z107" s="26">
        <f>SUM(Z108:Z110)</f>
        <v>0</v>
      </c>
      <c r="AA107" s="26">
        <f>SUM(AA108:AA110)</f>
        <v>0</v>
      </c>
      <c r="AB107" s="27"/>
    </row>
    <row r="108" spans="2:28" s="19" customFormat="1" ht="12.75" hidden="1">
      <c r="B108" s="38"/>
      <c r="C108" s="30"/>
      <c r="D108" s="30"/>
      <c r="E108" s="30"/>
      <c r="F108" s="30"/>
      <c r="G108" s="30"/>
      <c r="H108" s="30"/>
      <c r="I108" s="30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2" t="s">
        <v>28</v>
      </c>
    </row>
    <row r="109" spans="2:28" s="19" customFormat="1" ht="12.75" hidden="1">
      <c r="B109" s="38"/>
      <c r="C109" s="30"/>
      <c r="D109" s="30"/>
      <c r="E109" s="30"/>
      <c r="F109" s="30"/>
      <c r="G109" s="30"/>
      <c r="H109" s="30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2" t="s">
        <v>28</v>
      </c>
    </row>
    <row r="110" spans="2:28" s="19" customFormat="1" ht="12.75" hidden="1">
      <c r="B110" s="33"/>
      <c r="C110" s="34"/>
      <c r="D110" s="34"/>
      <c r="E110" s="34"/>
      <c r="F110" s="34"/>
      <c r="G110" s="34"/>
      <c r="H110" s="34"/>
      <c r="I110" s="34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6" t="s">
        <v>28</v>
      </c>
    </row>
    <row r="111" spans="2:28" s="79" customFormat="1" ht="22.5" customHeight="1">
      <c r="B111" s="80" t="s">
        <v>89</v>
      </c>
      <c r="C111" s="81" t="s">
        <v>90</v>
      </c>
      <c r="D111" s="81"/>
      <c r="E111" s="81"/>
      <c r="F111" s="81"/>
      <c r="G111" s="81"/>
      <c r="H111" s="81"/>
      <c r="I111" s="81"/>
      <c r="J111" s="73">
        <f>J16+J58+J30+J69</f>
        <v>107316000</v>
      </c>
      <c r="K111" s="73">
        <f>K16+K58+K30+K69</f>
        <v>0</v>
      </c>
      <c r="L111" s="73">
        <f>L16+L58+L30+L69</f>
        <v>0</v>
      </c>
      <c r="M111" s="73">
        <f>M16+M58+M30+M69</f>
        <v>0</v>
      </c>
      <c r="N111" s="73">
        <f>N16+N58+N30+N69</f>
        <v>0</v>
      </c>
      <c r="O111" s="73">
        <f>O16+O58+O30+O69</f>
        <v>0</v>
      </c>
      <c r="P111" s="73">
        <f>P16+P58+P30+P69</f>
        <v>0</v>
      </c>
      <c r="Q111" s="73">
        <f>Q16+Q58+Q30+Q69</f>
        <v>191191.18</v>
      </c>
      <c r="R111" s="73">
        <f>R16+R58+R30+R69</f>
        <v>0</v>
      </c>
      <c r="S111" s="73">
        <f>S16+S58+S30+S69</f>
        <v>0</v>
      </c>
      <c r="T111" s="73">
        <f>T16+T58+T30+T69</f>
        <v>0</v>
      </c>
      <c r="U111" s="73">
        <f>U16+U58+U30+U69</f>
        <v>0</v>
      </c>
      <c r="V111" s="73">
        <f>V16+V58+V30+V69</f>
        <v>21700000</v>
      </c>
      <c r="W111" s="73">
        <f>W16+W58+W30+W69</f>
        <v>191191.18</v>
      </c>
      <c r="X111" s="73">
        <f>X16+X58+X30+X69</f>
        <v>0</v>
      </c>
      <c r="Y111" s="73">
        <f>Y16+Y58+Y30+Y69</f>
        <v>85616000</v>
      </c>
      <c r="Z111" s="73">
        <f>Z16+Z58+Z30+Z69</f>
        <v>0</v>
      </c>
      <c r="AA111" s="73">
        <f>AA16+AA58+AA30+AA69</f>
        <v>0</v>
      </c>
      <c r="AB111" s="73">
        <f>AB16+AB58+AB69</f>
        <v>131416000</v>
      </c>
    </row>
    <row r="112" spans="2:28" s="79" customFormat="1" ht="15" customHeight="1">
      <c r="B112" s="82"/>
      <c r="C112" s="83" t="s">
        <v>91</v>
      </c>
      <c r="D112" s="84"/>
      <c r="E112" s="84"/>
      <c r="F112" s="84"/>
      <c r="G112" s="84"/>
      <c r="H112" s="84"/>
      <c r="I112" s="85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</row>
    <row r="113" spans="2:28" s="19" customFormat="1" ht="18.75" customHeight="1">
      <c r="B113" s="38" t="s">
        <v>92</v>
      </c>
      <c r="C113" s="87" t="s">
        <v>93</v>
      </c>
      <c r="D113" s="87"/>
      <c r="E113" s="87"/>
      <c r="F113" s="87"/>
      <c r="G113" s="87"/>
      <c r="H113" s="87"/>
      <c r="I113" s="87"/>
      <c r="J113" s="56">
        <f>J17+J59+J31+J70</f>
        <v>79900000</v>
      </c>
      <c r="K113" s="56">
        <f>K17+K59+K31+K70</f>
        <v>0</v>
      </c>
      <c r="L113" s="56">
        <f>L17+L59+L31+L70</f>
        <v>0</v>
      </c>
      <c r="M113" s="56">
        <f>M17+M59+M31+M70</f>
        <v>0</v>
      </c>
      <c r="N113" s="56">
        <f>N17+N59+N31+N70</f>
        <v>0</v>
      </c>
      <c r="O113" s="56">
        <f>O17+O59+O31+O70</f>
        <v>0</v>
      </c>
      <c r="P113" s="56">
        <f>P17+P59+P31+P70</f>
        <v>0</v>
      </c>
      <c r="Q113" s="56">
        <f>Q17+Q59+Q31+Q70</f>
        <v>147599.5</v>
      </c>
      <c r="R113" s="56">
        <f>R17+R59+R31+R70</f>
        <v>0</v>
      </c>
      <c r="S113" s="56">
        <f>S17+S59+S31+S70</f>
        <v>0</v>
      </c>
      <c r="T113" s="56">
        <f>T17+T59+T31+T70</f>
        <v>0</v>
      </c>
      <c r="U113" s="56">
        <f>U17+U59+U31+U70</f>
        <v>0</v>
      </c>
      <c r="V113" s="56">
        <f>V17+V59+V31+V70</f>
        <v>16900000</v>
      </c>
      <c r="W113" s="56">
        <f>W17+W59+W31+W70</f>
        <v>147599.5</v>
      </c>
      <c r="X113" s="56">
        <f>X17+X59+X31+X70</f>
        <v>0</v>
      </c>
      <c r="Y113" s="56">
        <f>Y30</f>
        <v>85616000</v>
      </c>
      <c r="Z113" s="56">
        <f>Z17+Z59+Z31+Z70</f>
        <v>0</v>
      </c>
      <c r="AA113" s="56">
        <f>AA17+AA59+AA31+AA70</f>
        <v>0</v>
      </c>
      <c r="AB113" s="76" t="s">
        <v>28</v>
      </c>
    </row>
    <row r="114" spans="2:28" s="19" customFormat="1" ht="22.5" customHeight="1">
      <c r="B114" s="33" t="s">
        <v>94</v>
      </c>
      <c r="C114" s="88" t="s">
        <v>95</v>
      </c>
      <c r="D114" s="88"/>
      <c r="E114" s="88"/>
      <c r="F114" s="88"/>
      <c r="G114" s="88"/>
      <c r="H114" s="88"/>
      <c r="I114" s="88"/>
      <c r="J114" s="66">
        <f>J21+J62+J35+J74</f>
        <v>27416000</v>
      </c>
      <c r="K114" s="66">
        <f>K5+K62+K19+K74</f>
        <v>0</v>
      </c>
      <c r="L114" s="66">
        <f>L5+L62+L19+L74</f>
        <v>0</v>
      </c>
      <c r="M114" s="66">
        <f>M5+M62+M19+M74</f>
        <v>0</v>
      </c>
      <c r="N114" s="66">
        <f>N5+N62+N19+N74</f>
        <v>0</v>
      </c>
      <c r="O114" s="66">
        <f>O5+O62+O19+O74</f>
        <v>0</v>
      </c>
      <c r="P114" s="66">
        <f>P5+P62+P19+P74</f>
        <v>0</v>
      </c>
      <c r="Q114" s="66">
        <f>Q5+Q62+Q19+Q74</f>
        <v>43591.68</v>
      </c>
      <c r="R114" s="66">
        <f>R5+R62+R19+R74</f>
        <v>0</v>
      </c>
      <c r="S114" s="66">
        <f>S5+S62+S19+S74</f>
        <v>0</v>
      </c>
      <c r="T114" s="66">
        <f>T5+T62+T19+T74</f>
        <v>0</v>
      </c>
      <c r="U114" s="66">
        <f>U5+U62+U19+U74</f>
        <v>0</v>
      </c>
      <c r="V114" s="66">
        <f>V5+V62+V19+V74</f>
        <v>4800000</v>
      </c>
      <c r="W114" s="66">
        <f>W5+W62+W19+W74</f>
        <v>43591.68</v>
      </c>
      <c r="X114" s="66">
        <f>X5+X62+X19+X74</f>
        <v>0</v>
      </c>
      <c r="Y114" s="66">
        <f>Y5+Y62+Y19+Y74+Y59</f>
        <v>0</v>
      </c>
      <c r="Z114" s="66">
        <f>Z5+Z62+Z19+Z74</f>
        <v>0</v>
      </c>
      <c r="AA114" s="66">
        <f>AA5+AA62+AA19+AA74</f>
        <v>0</v>
      </c>
      <c r="AB114" s="68" t="s">
        <v>28</v>
      </c>
    </row>
    <row r="115" spans="2:28" s="7" customFormat="1" ht="22.5" customHeight="1">
      <c r="B115" s="89"/>
      <c r="C115" s="89"/>
      <c r="D115" s="89"/>
      <c r="E115" s="89"/>
      <c r="F115" s="89"/>
      <c r="G115" s="89"/>
      <c r="H115" s="89"/>
      <c r="I115" s="89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2:28" s="1" customFormat="1" ht="34.5" customHeight="1" outlineLevel="1">
      <c r="B116" s="91"/>
      <c r="C116" s="92"/>
      <c r="D116" s="93" t="s">
        <v>96</v>
      </c>
      <c r="E116" s="93"/>
      <c r="F116" s="93"/>
      <c r="G116" s="94"/>
      <c r="H116" s="94"/>
      <c r="I116" s="94"/>
      <c r="J116" s="95" t="s">
        <v>97</v>
      </c>
      <c r="K116" s="96"/>
      <c r="L116" s="92"/>
      <c r="AB116" s="97"/>
    </row>
    <row r="117" spans="2:28" s="1" customFormat="1" ht="16.5" outlineLevel="1">
      <c r="B117" s="91"/>
      <c r="C117" s="92"/>
      <c r="D117" s="92"/>
      <c r="E117" s="92"/>
      <c r="F117" s="92"/>
      <c r="G117" s="98"/>
      <c r="H117" s="98"/>
      <c r="I117" s="99"/>
      <c r="J117" s="3" t="s">
        <v>98</v>
      </c>
      <c r="K117" s="2"/>
      <c r="L117" s="92"/>
      <c r="AB117" s="99"/>
    </row>
    <row r="118" spans="2:28" s="1" customFormat="1" ht="16.5" outlineLevel="1">
      <c r="B118" s="91"/>
      <c r="C118" s="92" t="s">
        <v>99</v>
      </c>
      <c r="D118" s="92"/>
      <c r="E118" s="92"/>
      <c r="F118" s="92"/>
      <c r="G118" s="98"/>
      <c r="H118" s="98"/>
      <c r="I118" s="98"/>
      <c r="J118" s="100"/>
      <c r="K118" s="101"/>
      <c r="L118" s="92"/>
      <c r="AB118" s="99"/>
    </row>
    <row r="119" spans="2:28" s="1" customFormat="1" ht="18" outlineLevel="1">
      <c r="B119" s="91"/>
      <c r="C119" s="92"/>
      <c r="D119" s="93" t="s">
        <v>100</v>
      </c>
      <c r="E119" s="93"/>
      <c r="F119" s="93"/>
      <c r="G119" s="94"/>
      <c r="H119" s="94"/>
      <c r="I119" s="94"/>
      <c r="J119" s="95" t="s">
        <v>101</v>
      </c>
      <c r="K119" s="96"/>
      <c r="L119" s="92"/>
      <c r="AB119" s="97"/>
    </row>
    <row r="120" spans="2:28" s="1" customFormat="1" ht="16.5" outlineLevel="1">
      <c r="B120" s="91"/>
      <c r="C120" s="92"/>
      <c r="D120" s="92"/>
      <c r="E120" s="92"/>
      <c r="F120" s="92"/>
      <c r="G120" s="98"/>
      <c r="H120" s="98"/>
      <c r="I120" s="98"/>
      <c r="J120" s="3" t="s">
        <v>98</v>
      </c>
      <c r="K120" s="2"/>
      <c r="AB120" s="99"/>
    </row>
    <row r="121" spans="2:28" s="1" customFormat="1" ht="16.5" outlineLevel="1">
      <c r="B121" s="91"/>
      <c r="C121" s="92"/>
      <c r="D121" s="92"/>
      <c r="E121" s="92"/>
      <c r="F121" s="92"/>
      <c r="G121" s="98"/>
      <c r="H121" s="98"/>
      <c r="I121" s="98"/>
      <c r="J121" s="3"/>
      <c r="K121" s="2"/>
      <c r="AB121" s="99"/>
    </row>
    <row r="122" spans="2:12" s="1" customFormat="1" ht="16.5" outlineLevel="1">
      <c r="B122" s="91"/>
      <c r="C122" s="92"/>
      <c r="D122" s="102" t="s">
        <v>102</v>
      </c>
      <c r="E122" s="102"/>
      <c r="F122" s="102"/>
      <c r="H122" s="92"/>
      <c r="I122" s="92"/>
      <c r="J122" s="100"/>
      <c r="K122" s="101"/>
      <c r="L122" s="92"/>
    </row>
    <row r="123" spans="2:12" s="1" customFormat="1" ht="16.5" outlineLevel="1">
      <c r="B123" s="91"/>
      <c r="C123" s="92"/>
      <c r="D123" s="102" t="s">
        <v>103</v>
      </c>
      <c r="E123" s="102"/>
      <c r="F123" s="102"/>
      <c r="H123" s="92"/>
      <c r="I123" s="92"/>
      <c r="J123" s="100"/>
      <c r="K123" s="101"/>
      <c r="L123" s="92"/>
    </row>
    <row r="124" spans="2:12" s="1" customFormat="1" ht="16.5">
      <c r="B124" s="2"/>
      <c r="C124" s="92"/>
      <c r="H124" s="92"/>
      <c r="I124" s="92"/>
      <c r="J124" s="100"/>
      <c r="K124" s="101"/>
      <c r="L124" s="92"/>
    </row>
    <row r="125" spans="2:12" s="1" customFormat="1" ht="16.5">
      <c r="B125" s="2"/>
      <c r="C125" s="92"/>
      <c r="D125" s="92"/>
      <c r="E125" s="92"/>
      <c r="F125" s="92"/>
      <c r="G125" s="92"/>
      <c r="H125" s="92"/>
      <c r="I125" s="92"/>
      <c r="J125" s="100"/>
      <c r="K125" s="101"/>
      <c r="L125" s="92"/>
    </row>
    <row r="126" spans="2:11" s="1" customFormat="1" ht="12.75">
      <c r="B126" s="2"/>
      <c r="J126" s="3"/>
      <c r="K126" s="2"/>
    </row>
    <row r="127" spans="2:11" s="1" customFormat="1" ht="12.75">
      <c r="B127" s="2"/>
      <c r="J127" s="3"/>
      <c r="K127" s="2"/>
    </row>
    <row r="128" spans="2:11" s="1" customFormat="1" ht="12.75">
      <c r="B128" s="2"/>
      <c r="J128" s="3"/>
      <c r="K128" s="2"/>
    </row>
    <row r="274" ht="15">
      <c r="B274" s="103" t="s">
        <v>104</v>
      </c>
    </row>
    <row r="275" ht="15">
      <c r="B275" s="103" t="s">
        <v>105</v>
      </c>
    </row>
    <row r="276" ht="15">
      <c r="B276" s="103" t="s">
        <v>106</v>
      </c>
    </row>
    <row r="277" ht="15">
      <c r="B277" s="103"/>
    </row>
    <row r="278" ht="15">
      <c r="B278" s="103" t="s">
        <v>107</v>
      </c>
    </row>
    <row r="279" ht="15">
      <c r="B279" s="103" t="s">
        <v>108</v>
      </c>
    </row>
    <row r="280" ht="15">
      <c r="B280" s="103" t="s">
        <v>109</v>
      </c>
    </row>
    <row r="281" ht="15">
      <c r="B281" s="103"/>
    </row>
    <row r="282" ht="15">
      <c r="B282" s="103"/>
    </row>
    <row r="283" ht="15">
      <c r="B283" s="103" t="s">
        <v>110</v>
      </c>
    </row>
    <row r="284" ht="15">
      <c r="B284" s="103" t="s">
        <v>111</v>
      </c>
    </row>
  </sheetData>
  <sheetProtection selectLockedCells="1" selectUnlockedCells="1"/>
  <mergeCells count="64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C62:I62"/>
    <mergeCell ref="C63:I63"/>
    <mergeCell ref="C65:I65"/>
    <mergeCell ref="C69:I69"/>
    <mergeCell ref="C70:I70"/>
    <mergeCell ref="C74:I74"/>
    <mergeCell ref="C75:I75"/>
    <mergeCell ref="C79:I79"/>
    <mergeCell ref="C83:I83"/>
    <mergeCell ref="C84:I84"/>
    <mergeCell ref="C88:I88"/>
    <mergeCell ref="C89:I89"/>
    <mergeCell ref="C93:I93"/>
    <mergeCell ref="C97:I97"/>
    <mergeCell ref="C98:I98"/>
    <mergeCell ref="C102:I102"/>
    <mergeCell ref="C103:I103"/>
    <mergeCell ref="C107:I107"/>
    <mergeCell ref="C111:I111"/>
    <mergeCell ref="C113:I113"/>
    <mergeCell ref="C114:I114"/>
  </mergeCells>
  <printOptions/>
  <pageMargins left="0.6298611111111111" right="0.15763888888888888" top="0.7083333333333334" bottom="0.19652777777777777" header="0.5118110236220472" footer="0.5118110236220472"/>
  <pageSetup fitToHeight="1" fitToWidth="1" horizontalDpi="300" verticalDpi="300" orientation="landscape" paperSize="8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2023-04-05T06:14:38Z</cp:lastPrinted>
  <dcterms:created xsi:type="dcterms:W3CDTF">2004-12-06T08:42:19Z</dcterms:created>
  <dcterms:modified xsi:type="dcterms:W3CDTF">2023-04-05T06:27:51Z</dcterms:modified>
  <cp:category/>
  <cp:version/>
  <cp:contentType/>
  <cp:contentStatus/>
  <cp:revision>72</cp:revision>
</cp:coreProperties>
</file>